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700" windowHeight="7515" activeTab="0"/>
  </bookViews>
  <sheets>
    <sheet name="kolor 16A " sheetId="1" r:id="rId1"/>
    <sheet name="kolor 16B " sheetId="2" r:id="rId2"/>
  </sheets>
  <definedNames>
    <definedName name="_xlnm.Print_Titles" localSheetId="0">'kolor 16A '!$1:$4</definedName>
  </definedNames>
  <calcPr fullCalcOnLoad="1"/>
</workbook>
</file>

<file path=xl/sharedStrings.xml><?xml version="1.0" encoding="utf-8"?>
<sst xmlns="http://schemas.openxmlformats.org/spreadsheetml/2006/main" count="132" uniqueCount="70">
  <si>
    <t>Kanclerz</t>
  </si>
  <si>
    <t>Uniwersytetu Zielonogórskiego</t>
  </si>
  <si>
    <t>mgr inż. Katarzyna Łasińska</t>
  </si>
  <si>
    <t>Imię i Nazwisko</t>
  </si>
  <si>
    <t>Stanowisko</t>
  </si>
  <si>
    <r>
      <t>Szanowna Pani Kanclerz</t>
    </r>
    <r>
      <rPr>
        <sz val="10"/>
        <color indexed="8"/>
        <rFont val="Calibri"/>
        <family val="2"/>
      </rPr>
      <t>,</t>
    </r>
  </si>
  <si>
    <t>Lp</t>
  </si>
  <si>
    <t>Ogółem:</t>
  </si>
  <si>
    <t>Kategoria kosztów</t>
  </si>
  <si>
    <t xml:space="preserve">Konto bankowe projektu </t>
  </si>
  <si>
    <t xml:space="preserve"> Źródło finansowania:</t>
  </si>
  <si>
    <t>Stawka brutto 
za godzinę 
personelu projektu</t>
  </si>
  <si>
    <t>Sprawdzono pod względem merytorycznym</t>
  </si>
  <si>
    <t>Okres realizacji</t>
  </si>
  <si>
    <t>Całkowity koszt wynagrodzenia</t>
  </si>
  <si>
    <t>Zatwierdzam</t>
  </si>
  <si>
    <t>KANCLERZ</t>
  </si>
  <si>
    <t>Dodatkowe wynagrodzenie roczne "13"</t>
  </si>
  <si>
    <t>Wartość dodatku 
specjalnego</t>
  </si>
  <si>
    <t>= 7 x 8</t>
  </si>
  <si>
    <t>= 6 x 7</t>
  </si>
  <si>
    <t xml:space="preserve">Stawka za godzinę zgodnie z wniosku o dofinansowanie </t>
  </si>
  <si>
    <t xml:space="preserve">Koszt wynagrodzenia zg. z wniosku o dofinansowanie </t>
  </si>
  <si>
    <t>= 14 - 13</t>
  </si>
  <si>
    <t>Osoba sporządzająca 
dokument</t>
  </si>
  <si>
    <t>dot.celow.</t>
  </si>
  <si>
    <t xml:space="preserve">EFS </t>
  </si>
  <si>
    <t>%</t>
  </si>
  <si>
    <t>Sprawdzono pod względem merytorycznym, formalnym i rachunkowym</t>
  </si>
  <si>
    <t>Sprawdzono pod względem rachunkowym</t>
  </si>
  <si>
    <t>* = (9+10)x19,64%
** =(9+10)x17,19%</t>
  </si>
  <si>
    <r>
      <rPr>
        <vertAlign val="superscript"/>
        <sz val="7.5"/>
        <color indexed="8"/>
        <rFont val="Calibri"/>
        <family val="2"/>
      </rPr>
      <t>1)</t>
    </r>
    <r>
      <rPr>
        <sz val="7.5"/>
        <color indexed="8"/>
        <rFont val="Calibri"/>
        <family val="2"/>
      </rPr>
      <t xml:space="preserve"> Składki pokrywane przez pracodawcę: 
   </t>
    </r>
    <r>
      <rPr>
        <sz val="7.5"/>
        <color indexed="8"/>
        <rFont val="Calibri"/>
        <family val="2"/>
      </rPr>
      <t xml:space="preserve">* Rodzaj ubezpieczenia: </t>
    </r>
    <r>
      <rPr>
        <sz val="7.5"/>
        <color indexed="8"/>
        <rFont val="Calibri"/>
        <family val="2"/>
      </rPr>
      <t xml:space="preserve">emerytalne, rentowe, wypadkowe, Fundusz pracy (FP). Suma składek wynosi 19,64% 
    </t>
    </r>
    <r>
      <rPr>
        <sz val="7.5"/>
        <color indexed="8"/>
        <rFont val="Calibri"/>
        <family val="2"/>
      </rPr>
      <t>**</t>
    </r>
    <r>
      <rPr>
        <sz val="7.5"/>
        <color indexed="8"/>
        <rFont val="Calibri"/>
        <family val="2"/>
      </rPr>
      <t xml:space="preserve"> Kobiety powyżej 55 roku życia oraz mężczyźni powyżej 60 roku życia są zwolnieni z opłacania składek na Fundusz Pracy niezależnie od wysokości osiąganego dochodu wówczas suma składek pokrywanych przez pracodawcę wynosi 17,19%</t>
    </r>
  </si>
  <si>
    <r>
      <t xml:space="preserve">Koszt pracodawcy </t>
    </r>
    <r>
      <rPr>
        <vertAlign val="superscript"/>
        <sz val="8"/>
        <color indexed="8"/>
        <rFont val="Calibri"/>
        <family val="2"/>
      </rPr>
      <t>1)</t>
    </r>
  </si>
  <si>
    <t>= (9+10) x 11</t>
  </si>
  <si>
    <t>pieczęć podpis</t>
  </si>
  <si>
    <t xml:space="preserve"> pieczęć podpis</t>
  </si>
  <si>
    <t>pieczęć podpis
Działu Osobowego</t>
  </si>
  <si>
    <t>pieczęć podpis
Działu Płac</t>
  </si>
  <si>
    <t>1.</t>
  </si>
  <si>
    <t>2.</t>
  </si>
  <si>
    <t>Ilość godzin w m-cu</t>
  </si>
  <si>
    <t>Wartość dodatku 
specjalnego
za m-c</t>
  </si>
  <si>
    <t xml:space="preserve">Zielona Góra, dnia </t>
  </si>
  <si>
    <t>Ilość miesięcy 
w okresie realizacji projektu</t>
  </si>
  <si>
    <t>Zadanie ..
pozycja …</t>
  </si>
  <si>
    <t>Ilość godzin w miesiącu</t>
  </si>
  <si>
    <t>Zadanie ...
pozycja ...</t>
  </si>
  <si>
    <t>Zadanie ...
pozycja …</t>
  </si>
  <si>
    <r>
      <rPr>
        <vertAlign val="superscript"/>
        <sz val="7.5"/>
        <color indexed="8"/>
        <rFont val="Calibri"/>
        <family val="2"/>
      </rPr>
      <t>1)</t>
    </r>
    <r>
      <rPr>
        <sz val="7.5"/>
        <color indexed="8"/>
        <rFont val="Calibri"/>
        <family val="2"/>
      </rPr>
      <t xml:space="preserve"> Składki pokrywane przez pracodawcę: 
   </t>
    </r>
    <r>
      <rPr>
        <sz val="7.5"/>
        <color indexed="8"/>
        <rFont val="Calibri"/>
        <family val="2"/>
      </rPr>
      <t xml:space="preserve">* Rodzaj ubezpieczenia: </t>
    </r>
    <r>
      <rPr>
        <sz val="7.5"/>
        <color indexed="8"/>
        <rFont val="Calibri"/>
        <family val="2"/>
      </rPr>
      <t xml:space="preserve">emerytalne, rentowe, wypadkowe, Fundusz pracy (FP). Suma składek wynosi 19,64% 
    </t>
    </r>
    <r>
      <rPr>
        <sz val="7.5"/>
        <color indexed="8"/>
        <rFont val="Calibri"/>
        <family val="2"/>
      </rPr>
      <t>**</t>
    </r>
    <r>
      <rPr>
        <sz val="7.5"/>
        <color indexed="8"/>
        <rFont val="Calibri"/>
        <family val="2"/>
      </rPr>
      <t xml:space="preserve"> Kobiety powyżej 55 roku życia oraz mężczyźni powyżej 60 roku życia są zwolnieni z opłacania składek na Fundusz Pracy niezależnie od wysokości osiąganego dochodu wówczas suma składek pokrywanych przez pracodawcę wynosi 17,19%</t>
    </r>
  </si>
  <si>
    <t>&gt;NALEŻY UMIEŚCIĆ LOGOTYPY DO PROJEKTU&lt;</t>
  </si>
  <si>
    <t>pieczęć podpis
Dział Obsługi Projektów</t>
  </si>
  <si>
    <t>Kierownik/Koordynator 
Projektu</t>
  </si>
  <si>
    <t>Kierownik Jednostki Organizacyjnej</t>
  </si>
  <si>
    <t>…..………………………………………………………………</t>
  </si>
  <si>
    <t>PROREKTOR</t>
  </si>
  <si>
    <t>Załącznik nr 16A Wniosek o przyznanie dodatku specjalnego – ze stałym miesięcznym wynagrodzeniem</t>
  </si>
  <si>
    <t>Załącznik nr 16B Wniosek o przyznanie dodatku specjalnego – z wynagrodzeniem wypłacanym na podstawie przepracowanych godzin w danym miesiącu</t>
  </si>
  <si>
    <t>xx,xxxx%</t>
  </si>
  <si>
    <t xml:space="preserve">508-xx-xx-xx </t>
  </si>
  <si>
    <t xml:space="preserve">W związku z realizacją projektu "................................................................................." numer wniosku: ..................................................,  współfinansowany przez Unię Europejską ze środków ............................(nazwa funduszu)  w ramach Programu  .............................................(nazwa programu) na lata ........................................, Oś Priorytetowa ......................................................, Działanie ......................................................, uprzejmie proszę o wyrażenie zgody na wypłacenie dodatku specjalnego dla osób zaangażowanych do realizacji zadań projektu wymienionych w poniższej tabeli: </t>
  </si>
  <si>
    <t>Koszt PPK pracodawcy (max 1,5%)2)</t>
  </si>
  <si>
    <t>= 9 x 8,5%</t>
  </si>
  <si>
    <t>= (9+10) x 13</t>
  </si>
  <si>
    <t>= 9+10+12+14</t>
  </si>
  <si>
    <r>
      <t>Koszt PPK pracodawcy (max 1,5%)</t>
    </r>
    <r>
      <rPr>
        <i/>
        <vertAlign val="superscript"/>
        <sz val="8"/>
        <color indexed="8"/>
        <rFont val="Calibri"/>
        <family val="2"/>
      </rPr>
      <t>2)</t>
    </r>
  </si>
  <si>
    <r>
      <t xml:space="preserve">Koszt ZUS pracodawcy </t>
    </r>
    <r>
      <rPr>
        <vertAlign val="superscript"/>
        <sz val="8"/>
        <color indexed="8"/>
        <rFont val="Calibri"/>
        <family val="2"/>
      </rPr>
      <t>1)</t>
    </r>
  </si>
  <si>
    <t>= 17 - 16</t>
  </si>
  <si>
    <t>= (9 +10)x 11</t>
  </si>
  <si>
    <t>= (9+10+12+14)x15</t>
  </si>
  <si>
    <t>= (6 x 7)x15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</si>
</sst>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  <numFmt numFmtId="165" formatCode="0_ ;\-0\ "/>
    <numFmt numFmtId="166" formatCode="0.0%"/>
  </numFmts>
  <fonts count="7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7.5"/>
      <color indexed="8"/>
      <name val="Calibri"/>
      <family val="2"/>
    </font>
    <font>
      <vertAlign val="superscript"/>
      <sz val="7.5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"/>
      <name val="Czcionka tekstu podstawowego"/>
      <family val="2"/>
    </font>
    <font>
      <i/>
      <vertAlign val="superscript"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6"/>
      <color indexed="8"/>
      <name val="Calibri"/>
      <family val="2"/>
    </font>
    <font>
      <sz val="9"/>
      <name val="Calibri"/>
      <family val="2"/>
    </font>
    <font>
      <b/>
      <i/>
      <sz val="6"/>
      <color indexed="8"/>
      <name val="Calibri"/>
      <family val="2"/>
    </font>
    <font>
      <b/>
      <sz val="9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9"/>
      <color indexed="10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i/>
      <sz val="6"/>
      <color theme="1"/>
      <name val="Calibri"/>
      <family val="2"/>
    </font>
    <font>
      <b/>
      <i/>
      <sz val="6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sz val="7.5"/>
      <color theme="1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ck"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medium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0" fontId="66" fillId="0" borderId="0" xfId="0" applyFont="1" applyAlignment="1">
      <alignment/>
    </xf>
    <xf numFmtId="0" fontId="62" fillId="0" borderId="0" xfId="0" applyFont="1" applyBorder="1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7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top"/>
    </xf>
    <xf numFmtId="3" fontId="62" fillId="0" borderId="0" xfId="0" applyNumberFormat="1" applyFont="1" applyAlignment="1">
      <alignment horizontal="left"/>
    </xf>
    <xf numFmtId="44" fontId="63" fillId="0" borderId="0" xfId="0" applyNumberFormat="1" applyFont="1" applyAlignment="1">
      <alignment/>
    </xf>
    <xf numFmtId="44" fontId="66" fillId="0" borderId="12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9" fillId="0" borderId="12" xfId="0" applyFont="1" applyBorder="1" applyAlignment="1">
      <alignment horizontal="center" vertical="center"/>
    </xf>
    <xf numFmtId="49" fontId="62" fillId="0" borderId="0" xfId="0" applyNumberFormat="1" applyFont="1" applyAlignment="1">
      <alignment/>
    </xf>
    <xf numFmtId="0" fontId="63" fillId="0" borderId="0" xfId="0" applyFont="1" applyBorder="1" applyAlignment="1">
      <alignment vertical="top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68" fillId="0" borderId="14" xfId="0" applyNumberFormat="1" applyFont="1" applyBorder="1" applyAlignment="1">
      <alignment vertical="center"/>
    </xf>
    <xf numFmtId="164" fontId="62" fillId="0" borderId="0" xfId="0" applyNumberFormat="1" applyFont="1" applyAlignment="1">
      <alignment/>
    </xf>
    <xf numFmtId="44" fontId="66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44" fontId="68" fillId="0" borderId="15" xfId="0" applyNumberFormat="1" applyFont="1" applyBorder="1" applyAlignment="1">
      <alignment vertical="center"/>
    </xf>
    <xf numFmtId="10" fontId="35" fillId="0" borderId="16" xfId="0" applyNumberFormat="1" applyFont="1" applyBorder="1" applyAlignment="1">
      <alignment horizontal="center" vertical="center" wrapText="1"/>
    </xf>
    <xf numFmtId="164" fontId="66" fillId="0" borderId="0" xfId="0" applyNumberFormat="1" applyFont="1" applyAlignment="1">
      <alignment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2" fillId="0" borderId="17" xfId="0" applyFont="1" applyBorder="1" applyAlignment="1">
      <alignment/>
    </xf>
    <xf numFmtId="0" fontId="62" fillId="0" borderId="0" xfId="0" applyFont="1" applyBorder="1" applyAlignment="1">
      <alignment/>
    </xf>
    <xf numFmtId="44" fontId="66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/>
    </xf>
    <xf numFmtId="44" fontId="35" fillId="0" borderId="18" xfId="0" applyNumberFormat="1" applyFont="1" applyBorder="1" applyAlignment="1">
      <alignment vertical="center"/>
    </xf>
    <xf numFmtId="0" fontId="70" fillId="33" borderId="19" xfId="0" applyFont="1" applyFill="1" applyBorder="1" applyAlignment="1">
      <alignment horizontal="center" vertical="center"/>
    </xf>
    <xf numFmtId="165" fontId="37" fillId="33" borderId="19" xfId="0" applyNumberFormat="1" applyFont="1" applyFill="1" applyBorder="1" applyAlignment="1">
      <alignment horizontal="center" vertical="center" wrapText="1"/>
    </xf>
    <xf numFmtId="49" fontId="71" fillId="34" borderId="20" xfId="0" applyNumberFormat="1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/>
    </xf>
    <xf numFmtId="44" fontId="37" fillId="34" borderId="18" xfId="0" applyNumberFormat="1" applyFont="1" applyFill="1" applyBorder="1" applyAlignment="1">
      <alignment horizontal="center" vertical="center" wrapText="1"/>
    </xf>
    <xf numFmtId="44" fontId="68" fillId="34" borderId="21" xfId="0" applyNumberFormat="1" applyFont="1" applyFill="1" applyBorder="1" applyAlignment="1">
      <alignment vertical="center"/>
    </xf>
    <xf numFmtId="44" fontId="35" fillId="0" borderId="12" xfId="0" applyNumberFormat="1" applyFont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/>
    </xf>
    <xf numFmtId="164" fontId="62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44" fontId="68" fillId="33" borderId="2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0" fontId="63" fillId="0" borderId="0" xfId="0" applyFont="1" applyAlignment="1">
      <alignment horizontal="center" vertical="top"/>
    </xf>
    <xf numFmtId="0" fontId="35" fillId="0" borderId="0" xfId="0" applyFont="1" applyAlignment="1">
      <alignment/>
    </xf>
    <xf numFmtId="0" fontId="37" fillId="0" borderId="0" xfId="0" applyFont="1" applyAlignment="1">
      <alignment horizontal="left"/>
    </xf>
    <xf numFmtId="0" fontId="7" fillId="0" borderId="0" xfId="0" applyFont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3" fillId="0" borderId="0" xfId="0" applyFont="1" applyAlignment="1">
      <alignment horizontal="right"/>
    </xf>
    <xf numFmtId="44" fontId="35" fillId="0" borderId="23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44" fontId="35" fillId="0" borderId="16" xfId="0" applyNumberFormat="1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49" fontId="71" fillId="34" borderId="26" xfId="51" applyNumberFormat="1" applyFont="1" applyFill="1" applyBorder="1" applyAlignment="1">
      <alignment horizontal="center" vertical="center" wrapText="1"/>
      <protection/>
    </xf>
    <xf numFmtId="49" fontId="71" fillId="0" borderId="27" xfId="51" applyNumberFormat="1" applyFont="1" applyBorder="1" applyAlignment="1">
      <alignment horizontal="center" vertical="center" wrapText="1"/>
      <protection/>
    </xf>
    <xf numFmtId="49" fontId="63" fillId="0" borderId="24" xfId="51" applyNumberFormat="1" applyFont="1" applyBorder="1" applyAlignment="1">
      <alignment horizontal="center" vertical="center" wrapText="1"/>
      <protection/>
    </xf>
    <xf numFmtId="49" fontId="71" fillId="0" borderId="25" xfId="51" applyNumberFormat="1" applyFont="1" applyBorder="1" applyAlignment="1">
      <alignment horizontal="center" vertical="center" wrapText="1"/>
      <protection/>
    </xf>
    <xf numFmtId="0" fontId="69" fillId="0" borderId="12" xfId="51" applyFont="1" applyBorder="1" applyAlignment="1">
      <alignment horizontal="center" vertical="center"/>
      <protection/>
    </xf>
    <xf numFmtId="0" fontId="69" fillId="0" borderId="16" xfId="51" applyFont="1" applyBorder="1" applyAlignment="1">
      <alignment horizontal="center" vertical="center"/>
      <protection/>
    </xf>
    <xf numFmtId="0" fontId="69" fillId="0" borderId="24" xfId="51" applyFont="1" applyBorder="1" applyAlignment="1">
      <alignment horizontal="center" vertical="center"/>
      <protection/>
    </xf>
    <xf numFmtId="0" fontId="69" fillId="0" borderId="18" xfId="51" applyFont="1" applyBorder="1" applyAlignment="1">
      <alignment horizontal="center" vertical="center"/>
      <protection/>
    </xf>
    <xf numFmtId="0" fontId="69" fillId="0" borderId="28" xfId="51" applyFont="1" applyBorder="1" applyAlignment="1">
      <alignment horizontal="center" vertical="center"/>
      <protection/>
    </xf>
    <xf numFmtId="0" fontId="70" fillId="34" borderId="29" xfId="51" applyFont="1" applyFill="1" applyBorder="1" applyAlignment="1">
      <alignment horizontal="center" vertical="center"/>
      <protection/>
    </xf>
    <xf numFmtId="0" fontId="69" fillId="0" borderId="30" xfId="51" applyFont="1" applyBorder="1" applyAlignment="1">
      <alignment horizontal="center" vertical="center"/>
      <protection/>
    </xf>
    <xf numFmtId="0" fontId="62" fillId="0" borderId="10" xfId="51" applyFont="1" applyBorder="1" applyAlignment="1">
      <alignment horizontal="center" vertical="center"/>
      <protection/>
    </xf>
    <xf numFmtId="0" fontId="66" fillId="0" borderId="23" xfId="51" applyFont="1" applyBorder="1" applyAlignment="1">
      <alignment horizontal="center" vertical="center" wrapText="1"/>
      <protection/>
    </xf>
    <xf numFmtId="44" fontId="35" fillId="0" borderId="23" xfId="51" applyNumberFormat="1" applyFont="1" applyBorder="1" applyAlignment="1">
      <alignment horizontal="center" vertical="center" wrapText="1"/>
      <protection/>
    </xf>
    <xf numFmtId="0" fontId="74" fillId="33" borderId="18" xfId="51" applyFont="1" applyFill="1" applyBorder="1" applyAlignment="1">
      <alignment horizontal="center" vertical="center"/>
      <protection/>
    </xf>
    <xf numFmtId="44" fontId="35" fillId="0" borderId="28" xfId="51" applyNumberFormat="1" applyFont="1" applyBorder="1" applyAlignment="1">
      <alignment vertical="center"/>
      <protection/>
    </xf>
    <xf numFmtId="44" fontId="37" fillId="34" borderId="29" xfId="51" applyNumberFormat="1" applyFont="1" applyFill="1" applyBorder="1" applyAlignment="1">
      <alignment horizontal="center" vertical="center" wrapText="1"/>
      <protection/>
    </xf>
    <xf numFmtId="44" fontId="35" fillId="0" borderId="30" xfId="51" applyNumberFormat="1" applyFont="1" applyBorder="1" applyAlignment="1">
      <alignment horizontal="center" vertical="center" wrapText="1"/>
      <protection/>
    </xf>
    <xf numFmtId="166" fontId="35" fillId="0" borderId="16" xfId="51" applyNumberFormat="1" applyFont="1" applyBorder="1" applyAlignment="1">
      <alignment horizontal="center" vertical="center" wrapText="1"/>
      <protection/>
    </xf>
    <xf numFmtId="44" fontId="35" fillId="0" borderId="16" xfId="51" applyNumberFormat="1" applyFont="1" applyBorder="1" applyAlignment="1">
      <alignment horizontal="center" vertical="center" wrapText="1"/>
      <protection/>
    </xf>
    <xf numFmtId="10" fontId="35" fillId="0" borderId="16" xfId="51" applyNumberFormat="1" applyFont="1" applyBorder="1" applyAlignment="1">
      <alignment horizontal="center" vertical="center" wrapText="1"/>
      <protection/>
    </xf>
    <xf numFmtId="44" fontId="66" fillId="0" borderId="10" xfId="51" applyNumberFormat="1" applyFont="1" applyBorder="1" applyAlignment="1">
      <alignment vertical="center"/>
      <protection/>
    </xf>
    <xf numFmtId="44" fontId="66" fillId="0" borderId="12" xfId="51" applyNumberFormat="1" applyFont="1" applyBorder="1" applyAlignment="1">
      <alignment vertical="center"/>
      <protection/>
    </xf>
    <xf numFmtId="0" fontId="62" fillId="0" borderId="12" xfId="51" applyFont="1" applyBorder="1" applyAlignment="1">
      <alignment horizontal="center" vertical="center"/>
      <protection/>
    </xf>
    <xf numFmtId="44" fontId="66" fillId="0" borderId="25" xfId="51" applyNumberFormat="1" applyFont="1" applyBorder="1" applyAlignment="1">
      <alignment vertical="center"/>
      <protection/>
    </xf>
    <xf numFmtId="44" fontId="68" fillId="34" borderId="31" xfId="51" applyNumberFormat="1" applyFont="1" applyFill="1" applyBorder="1" applyAlignment="1">
      <alignment vertical="center"/>
      <protection/>
    </xf>
    <xf numFmtId="44" fontId="68" fillId="0" borderId="14" xfId="51" applyNumberFormat="1" applyFont="1" applyBorder="1" applyAlignment="1">
      <alignment vertical="center"/>
      <protection/>
    </xf>
    <xf numFmtId="44" fontId="68" fillId="0" borderId="15" xfId="51" applyNumberFormat="1" applyFont="1" applyBorder="1" applyAlignment="1">
      <alignment vertical="center"/>
      <protection/>
    </xf>
    <xf numFmtId="44" fontId="68" fillId="0" borderId="13" xfId="51" applyNumberFormat="1" applyFont="1" applyBorder="1" applyAlignment="1">
      <alignment vertical="center"/>
      <protection/>
    </xf>
    <xf numFmtId="49" fontId="71" fillId="0" borderId="32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166" fontId="35" fillId="0" borderId="16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2" fillId="0" borderId="17" xfId="0" applyFont="1" applyBorder="1" applyAlignment="1">
      <alignment horizontal="left"/>
    </xf>
    <xf numFmtId="0" fontId="28" fillId="0" borderId="0" xfId="0" applyFont="1" applyAlignment="1">
      <alignment horizontal="justify" vertical="top" wrapText="1"/>
    </xf>
    <xf numFmtId="0" fontId="63" fillId="0" borderId="18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4" fontId="35" fillId="0" borderId="18" xfId="0" applyNumberFormat="1" applyFont="1" applyBorder="1" applyAlignment="1">
      <alignment horizontal="center" vertical="center" wrapText="1"/>
    </xf>
    <xf numFmtId="44" fontId="35" fillId="0" borderId="24" xfId="0" applyNumberFormat="1" applyFont="1" applyBorder="1" applyAlignment="1">
      <alignment horizontal="center" vertical="center" wrapText="1"/>
    </xf>
    <xf numFmtId="44" fontId="35" fillId="0" borderId="33" xfId="0" applyNumberFormat="1" applyFont="1" applyBorder="1" applyAlignment="1">
      <alignment horizontal="center" vertical="center" wrapText="1"/>
    </xf>
    <xf numFmtId="44" fontId="35" fillId="0" borderId="2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4" fontId="35" fillId="0" borderId="11" xfId="0" applyNumberFormat="1" applyFont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9" fontId="71" fillId="0" borderId="38" xfId="0" applyNumberFormat="1" applyFont="1" applyBorder="1" applyAlignment="1">
      <alignment horizontal="center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164" fontId="62" fillId="0" borderId="0" xfId="0" applyNumberFormat="1" applyFont="1" applyAlignment="1">
      <alignment horizontal="right"/>
    </xf>
    <xf numFmtId="0" fontId="63" fillId="0" borderId="0" xfId="0" applyFont="1" applyAlignment="1">
      <alignment horizont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3" fillId="0" borderId="39" xfId="0" applyFont="1" applyBorder="1" applyAlignment="1">
      <alignment horizontal="center" vertical="top"/>
    </xf>
    <xf numFmtId="0" fontId="63" fillId="0" borderId="39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top" wrapText="1"/>
    </xf>
    <xf numFmtId="0" fontId="71" fillId="0" borderId="33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49" fontId="63" fillId="0" borderId="24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4" fontId="68" fillId="0" borderId="21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63" fillId="0" borderId="10" xfId="51" applyFont="1" applyBorder="1" applyAlignment="1">
      <alignment horizontal="center" vertical="center"/>
      <protection/>
    </xf>
    <xf numFmtId="0" fontId="63" fillId="0" borderId="38" xfId="51" applyFont="1" applyBorder="1" applyAlignment="1">
      <alignment horizontal="center" vertical="center"/>
      <protection/>
    </xf>
    <xf numFmtId="0" fontId="63" fillId="0" borderId="25" xfId="51" applyFont="1" applyBorder="1" applyAlignment="1">
      <alignment horizontal="center" vertical="center"/>
      <protection/>
    </xf>
    <xf numFmtId="0" fontId="71" fillId="0" borderId="33" xfId="51" applyFont="1" applyBorder="1" applyAlignment="1">
      <alignment horizontal="center" vertical="center" wrapText="1"/>
      <protection/>
    </xf>
    <xf numFmtId="0" fontId="71" fillId="0" borderId="23" xfId="51" applyFont="1" applyBorder="1" applyAlignment="1">
      <alignment horizontal="center" vertical="center" wrapText="1"/>
      <protection/>
    </xf>
    <xf numFmtId="0" fontId="71" fillId="0" borderId="40" xfId="51" applyFont="1" applyBorder="1" applyAlignment="1">
      <alignment horizontal="center" vertical="center" wrapText="1"/>
      <protection/>
    </xf>
    <xf numFmtId="0" fontId="71" fillId="0" borderId="41" xfId="51" applyFont="1" applyBorder="1" applyAlignment="1">
      <alignment horizontal="center" vertical="center" wrapText="1"/>
      <protection/>
    </xf>
    <xf numFmtId="0" fontId="71" fillId="0" borderId="20" xfId="51" applyFont="1" applyBorder="1" applyAlignment="1">
      <alignment horizontal="center" vertical="center" wrapText="1"/>
      <protection/>
    </xf>
    <xf numFmtId="0" fontId="71" fillId="0" borderId="37" xfId="51" applyFont="1" applyBorder="1" applyAlignment="1">
      <alignment horizontal="center" vertical="center" wrapText="1"/>
      <protection/>
    </xf>
    <xf numFmtId="0" fontId="71" fillId="0" borderId="33" xfId="51" applyFont="1" applyBorder="1" applyAlignment="1">
      <alignment horizontal="center" vertical="center"/>
      <protection/>
    </xf>
    <xf numFmtId="0" fontId="71" fillId="0" borderId="11" xfId="51" applyFont="1" applyBorder="1" applyAlignment="1">
      <alignment horizontal="center" vertical="center"/>
      <protection/>
    </xf>
    <xf numFmtId="0" fontId="71" fillId="0" borderId="23" xfId="51" applyFont="1" applyBorder="1" applyAlignment="1">
      <alignment horizontal="center" vertical="center"/>
      <protection/>
    </xf>
    <xf numFmtId="0" fontId="71" fillId="0" borderId="40" xfId="51" applyFont="1" applyBorder="1" applyAlignment="1">
      <alignment horizontal="center" vertical="center"/>
      <protection/>
    </xf>
    <xf numFmtId="0" fontId="71" fillId="0" borderId="0" xfId="51" applyFont="1" applyBorder="1" applyAlignment="1">
      <alignment horizontal="center" vertical="center"/>
      <protection/>
    </xf>
    <xf numFmtId="0" fontId="71" fillId="0" borderId="41" xfId="51" applyFont="1" applyBorder="1" applyAlignment="1">
      <alignment horizontal="center" vertical="center"/>
      <protection/>
    </xf>
    <xf numFmtId="0" fontId="71" fillId="0" borderId="20" xfId="51" applyFont="1" applyBorder="1" applyAlignment="1">
      <alignment horizontal="center" vertical="center"/>
      <protection/>
    </xf>
    <xf numFmtId="0" fontId="71" fillId="0" borderId="32" xfId="51" applyFont="1" applyBorder="1" applyAlignment="1">
      <alignment horizontal="center" vertical="center"/>
      <protection/>
    </xf>
    <xf numFmtId="0" fontId="71" fillId="0" borderId="37" xfId="51" applyFont="1" applyBorder="1" applyAlignment="1">
      <alignment horizontal="center" vertical="center"/>
      <protection/>
    </xf>
    <xf numFmtId="0" fontId="71" fillId="0" borderId="10" xfId="51" applyFont="1" applyBorder="1" applyAlignment="1">
      <alignment horizontal="center" vertical="center" wrapText="1"/>
      <protection/>
    </xf>
    <xf numFmtId="0" fontId="71" fillId="0" borderId="38" xfId="51" applyFont="1" applyBorder="1" applyAlignment="1">
      <alignment horizontal="center" vertical="center" wrapText="1"/>
      <protection/>
    </xf>
    <xf numFmtId="0" fontId="71" fillId="0" borderId="25" xfId="51" applyFont="1" applyBorder="1" applyAlignment="1">
      <alignment horizontal="center" vertical="center" wrapText="1"/>
      <protection/>
    </xf>
    <xf numFmtId="0" fontId="42" fillId="0" borderId="33" xfId="51" applyFont="1" applyBorder="1" applyAlignment="1">
      <alignment horizontal="center" vertical="center" wrapText="1"/>
      <protection/>
    </xf>
    <xf numFmtId="0" fontId="42" fillId="0" borderId="40" xfId="51" applyFont="1" applyBorder="1" applyAlignment="1">
      <alignment horizontal="center" vertical="center" wrapText="1"/>
      <protection/>
    </xf>
    <xf numFmtId="0" fontId="42" fillId="0" borderId="20" xfId="51" applyFont="1" applyBorder="1" applyAlignment="1">
      <alignment horizontal="center" vertical="center" wrapText="1"/>
      <protection/>
    </xf>
    <xf numFmtId="0" fontId="71" fillId="0" borderId="43" xfId="51" applyFont="1" applyBorder="1" applyAlignment="1">
      <alignment horizontal="center" vertical="center" wrapText="1"/>
      <protection/>
    </xf>
    <xf numFmtId="0" fontId="71" fillId="0" borderId="44" xfId="51" applyFont="1" applyBorder="1" applyAlignment="1">
      <alignment horizontal="center" vertical="center" wrapText="1"/>
      <protection/>
    </xf>
    <xf numFmtId="0" fontId="71" fillId="0" borderId="45" xfId="51" applyFont="1" applyBorder="1" applyAlignment="1">
      <alignment horizontal="center" vertical="center" wrapText="1"/>
      <protection/>
    </xf>
    <xf numFmtId="0" fontId="77" fillId="34" borderId="46" xfId="51" applyFont="1" applyFill="1" applyBorder="1" applyAlignment="1">
      <alignment horizontal="center" vertical="center" wrapText="1"/>
      <protection/>
    </xf>
    <xf numFmtId="0" fontId="77" fillId="34" borderId="26" xfId="51" applyFont="1" applyFill="1" applyBorder="1" applyAlignment="1">
      <alignment horizontal="center" vertical="center" wrapText="1"/>
      <protection/>
    </xf>
    <xf numFmtId="0" fontId="71" fillId="0" borderId="47" xfId="51" applyFont="1" applyBorder="1" applyAlignment="1">
      <alignment horizontal="center" vertical="center" wrapText="1"/>
      <protection/>
    </xf>
    <xf numFmtId="0" fontId="71" fillId="0" borderId="27" xfId="51" applyFont="1" applyBorder="1" applyAlignment="1">
      <alignment horizontal="center" vertical="center" wrapText="1"/>
      <protection/>
    </xf>
    <xf numFmtId="0" fontId="71" fillId="0" borderId="11" xfId="51" applyFont="1" applyBorder="1" applyAlignment="1">
      <alignment horizontal="center" vertical="center" wrapText="1"/>
      <protection/>
    </xf>
    <xf numFmtId="0" fontId="71" fillId="0" borderId="32" xfId="51" applyFont="1" applyBorder="1" applyAlignment="1">
      <alignment horizontal="center" vertical="center" wrapText="1"/>
      <protection/>
    </xf>
    <xf numFmtId="0" fontId="63" fillId="0" borderId="18" xfId="51" applyFont="1" applyBorder="1" applyAlignment="1">
      <alignment horizontal="center" vertical="center" wrapText="1"/>
      <protection/>
    </xf>
    <xf numFmtId="0" fontId="63" fillId="0" borderId="24" xfId="51" applyFont="1" applyBorder="1" applyAlignment="1">
      <alignment horizontal="center" vertical="center" wrapText="1"/>
      <protection/>
    </xf>
    <xf numFmtId="0" fontId="63" fillId="0" borderId="16" xfId="51" applyFont="1" applyBorder="1" applyAlignment="1">
      <alignment horizontal="center" vertical="center" wrapText="1"/>
      <protection/>
    </xf>
    <xf numFmtId="0" fontId="63" fillId="0" borderId="33" xfId="51" applyFont="1" applyBorder="1" applyAlignment="1">
      <alignment horizontal="center" vertical="center" wrapText="1"/>
      <protection/>
    </xf>
    <xf numFmtId="0" fontId="63" fillId="0" borderId="23" xfId="51" applyFont="1" applyBorder="1" applyAlignment="1">
      <alignment horizontal="center" vertical="center" wrapText="1"/>
      <protection/>
    </xf>
    <xf numFmtId="0" fontId="63" fillId="0" borderId="20" xfId="51" applyFont="1" applyBorder="1" applyAlignment="1">
      <alignment horizontal="center" vertical="center" wrapText="1"/>
      <protection/>
    </xf>
    <xf numFmtId="0" fontId="63" fillId="0" borderId="37" xfId="51" applyFont="1" applyBorder="1" applyAlignment="1">
      <alignment horizontal="center" vertical="center" wrapText="1"/>
      <protection/>
    </xf>
    <xf numFmtId="49" fontId="71" fillId="0" borderId="10" xfId="51" applyNumberFormat="1" applyFont="1" applyBorder="1" applyAlignment="1">
      <alignment horizontal="center" vertical="center" wrapText="1"/>
      <protection/>
    </xf>
    <xf numFmtId="49" fontId="71" fillId="0" borderId="38" xfId="51" applyNumberFormat="1" applyFont="1" applyBorder="1" applyAlignment="1">
      <alignment horizontal="center" vertical="center" wrapText="1"/>
      <protection/>
    </xf>
    <xf numFmtId="49" fontId="71" fillId="0" borderId="25" xfId="51" applyNumberFormat="1" applyFont="1" applyBorder="1" applyAlignment="1">
      <alignment horizontal="center" vertical="center" wrapText="1"/>
      <protection/>
    </xf>
    <xf numFmtId="49" fontId="63" fillId="0" borderId="18" xfId="51" applyNumberFormat="1" applyFont="1" applyBorder="1" applyAlignment="1">
      <alignment horizontal="center" vertical="center" wrapText="1"/>
      <protection/>
    </xf>
    <xf numFmtId="49" fontId="63" fillId="0" borderId="16" xfId="51" applyNumberFormat="1" applyFont="1" applyBorder="1" applyAlignment="1">
      <alignment horizontal="center" vertical="center" wrapText="1"/>
      <protection/>
    </xf>
    <xf numFmtId="0" fontId="69" fillId="0" borderId="18" xfId="51" applyFont="1" applyBorder="1" applyAlignment="1">
      <alignment horizontal="center" vertical="center"/>
      <protection/>
    </xf>
    <xf numFmtId="0" fontId="69" fillId="0" borderId="16" xfId="51" applyFont="1" applyBorder="1" applyAlignment="1">
      <alignment horizontal="center" vertical="center"/>
      <protection/>
    </xf>
    <xf numFmtId="0" fontId="69" fillId="0" borderId="24" xfId="51" applyFont="1" applyBorder="1" applyAlignment="1">
      <alignment horizontal="center" vertical="center"/>
      <protection/>
    </xf>
    <xf numFmtId="0" fontId="66" fillId="0" borderId="18" xfId="51" applyFont="1" applyBorder="1" applyAlignment="1">
      <alignment horizontal="center" vertical="center" wrapText="1"/>
      <protection/>
    </xf>
    <xf numFmtId="0" fontId="66" fillId="0" borderId="16" xfId="51" applyFont="1" applyBorder="1" applyAlignment="1">
      <alignment horizontal="center" vertical="center" wrapText="1"/>
      <protection/>
    </xf>
    <xf numFmtId="0" fontId="66" fillId="0" borderId="18" xfId="51" applyFont="1" applyBorder="1" applyAlignment="1">
      <alignment horizontal="left" vertical="center" wrapText="1"/>
      <protection/>
    </xf>
    <xf numFmtId="0" fontId="66" fillId="0" borderId="24" xfId="51" applyFont="1" applyBorder="1" applyAlignment="1">
      <alignment horizontal="left" vertical="center" wrapText="1"/>
      <protection/>
    </xf>
    <xf numFmtId="0" fontId="66" fillId="0" borderId="16" xfId="51" applyFont="1" applyBorder="1" applyAlignment="1">
      <alignment horizontal="left" vertical="center" wrapText="1"/>
      <protection/>
    </xf>
    <xf numFmtId="0" fontId="35" fillId="0" borderId="18" xfId="51" applyFont="1" applyBorder="1" applyAlignment="1">
      <alignment horizontal="center" vertical="center" wrapText="1"/>
      <protection/>
    </xf>
    <xf numFmtId="0" fontId="35" fillId="0" borderId="16" xfId="51" applyFont="1" applyBorder="1" applyAlignment="1">
      <alignment horizontal="center" vertical="center" wrapText="1"/>
      <protection/>
    </xf>
    <xf numFmtId="44" fontId="35" fillId="0" borderId="33" xfId="51" applyNumberFormat="1" applyFont="1" applyBorder="1" applyAlignment="1">
      <alignment horizontal="center" vertical="center" wrapText="1"/>
      <protection/>
    </xf>
    <xf numFmtId="44" fontId="35" fillId="0" borderId="23" xfId="51" applyNumberFormat="1" applyFont="1" applyBorder="1" applyAlignment="1">
      <alignment horizontal="center" vertical="center" wrapText="1"/>
      <protection/>
    </xf>
    <xf numFmtId="44" fontId="35" fillId="0" borderId="18" xfId="51" applyNumberFormat="1" applyFont="1" applyBorder="1" applyAlignment="1">
      <alignment horizontal="center" vertical="center" wrapText="1"/>
      <protection/>
    </xf>
    <xf numFmtId="44" fontId="35" fillId="0" borderId="16" xfId="51" applyNumberFormat="1" applyFont="1" applyBorder="1" applyAlignment="1">
      <alignment horizontal="center" vertical="center" wrapText="1"/>
      <protection/>
    </xf>
    <xf numFmtId="0" fontId="35" fillId="0" borderId="33" xfId="51" applyFont="1" applyBorder="1" applyAlignment="1">
      <alignment horizontal="center" vertical="center" wrapText="1"/>
      <protection/>
    </xf>
    <xf numFmtId="0" fontId="35" fillId="0" borderId="23" xfId="51" applyFont="1" applyBorder="1" applyAlignment="1">
      <alignment horizontal="center" vertical="center" wrapText="1"/>
      <protection/>
    </xf>
    <xf numFmtId="44" fontId="35" fillId="0" borderId="20" xfId="51" applyNumberFormat="1" applyFont="1" applyBorder="1" applyAlignment="1">
      <alignment horizontal="center" vertical="center" wrapText="1"/>
      <protection/>
    </xf>
    <xf numFmtId="44" fontId="35" fillId="0" borderId="37" xfId="51" applyNumberFormat="1" applyFont="1" applyBorder="1" applyAlignment="1">
      <alignment horizontal="center" vertical="center" wrapText="1"/>
      <protection/>
    </xf>
    <xf numFmtId="44" fontId="68" fillId="0" borderId="21" xfId="51" applyNumberFormat="1" applyFont="1" applyBorder="1" applyAlignment="1">
      <alignment horizontal="center" vertical="center"/>
      <protection/>
    </xf>
    <xf numFmtId="44" fontId="68" fillId="0" borderId="42" xfId="51" applyNumberFormat="1" applyFont="1" applyBorder="1" applyAlignment="1">
      <alignment horizontal="center" vertical="center"/>
      <protection/>
    </xf>
    <xf numFmtId="44" fontId="68" fillId="0" borderId="15" xfId="51" applyNumberFormat="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SheetLayoutView="100" zoomScalePageLayoutView="0" workbookViewId="0" topLeftCell="A1">
      <selection activeCell="I16" sqref="I16:I18"/>
    </sheetView>
  </sheetViews>
  <sheetFormatPr defaultColWidth="8.796875" defaultRowHeight="14.25"/>
  <cols>
    <col min="1" max="1" width="1.59765625" style="2" customWidth="1"/>
    <col min="2" max="2" width="2.69921875" style="2" customWidth="1"/>
    <col min="3" max="3" width="5" style="2" customWidth="1"/>
    <col min="4" max="4" width="5.69921875" style="2" customWidth="1"/>
    <col min="5" max="5" width="6.09765625" style="2" customWidth="1"/>
    <col min="6" max="6" width="6.69921875" style="2" customWidth="1"/>
    <col min="7" max="7" width="3.09765625" style="2" customWidth="1"/>
    <col min="8" max="8" width="6.3984375" style="2" customWidth="1"/>
    <col min="9" max="9" width="6.8984375" style="2" customWidth="1"/>
    <col min="10" max="10" width="10.3984375" style="2" customWidth="1"/>
    <col min="11" max="11" width="9.19921875" style="2" customWidth="1"/>
    <col min="12" max="12" width="5.19921875" style="2" customWidth="1"/>
    <col min="13" max="13" width="8.3984375" style="2" customWidth="1"/>
    <col min="14" max="14" width="9.09765625" style="2" customWidth="1"/>
    <col min="15" max="15" width="9.59765625" style="2" customWidth="1"/>
    <col min="16" max="17" width="5.59765625" style="2" customWidth="1"/>
    <col min="18" max="18" width="4.09765625" style="2" customWidth="1"/>
    <col min="19" max="19" width="6.69921875" style="2" customWidth="1"/>
    <col min="20" max="20" width="6.3984375" style="2" customWidth="1"/>
    <col min="21" max="21" width="4.09765625" style="2" customWidth="1"/>
    <col min="22" max="22" width="7.5" style="2" customWidth="1"/>
    <col min="23" max="23" width="10.19921875" style="2" customWidth="1"/>
  </cols>
  <sheetData>
    <row r="1" spans="1:23" ht="14.25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14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4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ht="16.5" customHeight="1"/>
    <row r="5" spans="14:23" ht="18" customHeight="1">
      <c r="N5" s="112" t="s">
        <v>55</v>
      </c>
      <c r="O5" s="112"/>
      <c r="P5" s="112"/>
      <c r="Q5" s="112"/>
      <c r="R5" s="112"/>
      <c r="S5" s="112"/>
      <c r="T5" s="112"/>
      <c r="U5" s="112"/>
      <c r="V5" s="112"/>
      <c r="W5" s="112"/>
    </row>
    <row r="6" ht="18" customHeight="1">
      <c r="W6" s="70"/>
    </row>
    <row r="7" spans="1:23" ht="18" customHeight="1">
      <c r="A7" s="1"/>
      <c r="B7" s="1"/>
      <c r="D7" s="1"/>
      <c r="E7" s="7"/>
      <c r="F7" s="7"/>
      <c r="G7" s="7"/>
      <c r="H7" s="7"/>
      <c r="I7" s="7"/>
      <c r="J7" s="7"/>
      <c r="K7" s="7"/>
      <c r="L7" s="1"/>
      <c r="M7" s="1"/>
      <c r="O7" s="7"/>
      <c r="P7" s="43"/>
      <c r="Q7" s="43"/>
      <c r="R7" s="7" t="s">
        <v>42</v>
      </c>
      <c r="T7" s="1"/>
      <c r="U7" s="113"/>
      <c r="V7" s="113"/>
      <c r="W7" s="113"/>
    </row>
    <row r="8" spans="1:23" ht="8.25" customHeight="1">
      <c r="A8" s="1"/>
      <c r="B8" s="1"/>
      <c r="D8" s="8"/>
      <c r="E8" s="8"/>
      <c r="F8" s="8"/>
      <c r="G8" s="8"/>
      <c r="H8" s="1"/>
      <c r="I8" s="1"/>
      <c r="J8" s="1"/>
      <c r="K8" s="1"/>
      <c r="L8" s="1"/>
      <c r="M8" s="1"/>
      <c r="N8" s="12"/>
      <c r="O8" s="1"/>
      <c r="P8" s="1"/>
      <c r="Q8" s="1"/>
      <c r="R8" s="1"/>
      <c r="S8" s="12"/>
      <c r="T8" s="1"/>
      <c r="U8" s="1"/>
      <c r="V8" s="1"/>
      <c r="W8" s="1"/>
    </row>
    <row r="9" spans="1:23" ht="15">
      <c r="A9" s="1"/>
      <c r="B9" s="1"/>
      <c r="C9" s="66"/>
      <c r="D9" s="12"/>
      <c r="E9" s="12"/>
      <c r="F9" s="12"/>
      <c r="G9" s="12"/>
      <c r="H9" s="12"/>
      <c r="I9" s="12"/>
      <c r="J9" s="1"/>
      <c r="K9" s="1"/>
      <c r="L9" s="1"/>
      <c r="M9" s="1"/>
      <c r="O9" s="1"/>
      <c r="P9" s="1"/>
      <c r="Q9" s="1"/>
      <c r="R9" s="35" t="s">
        <v>0</v>
      </c>
      <c r="T9" s="1"/>
      <c r="U9" s="1"/>
      <c r="V9" s="1"/>
      <c r="W9" s="1"/>
    </row>
    <row r="10" spans="1:23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35" t="s">
        <v>1</v>
      </c>
      <c r="T10" s="1"/>
      <c r="U10" s="1"/>
      <c r="V10" s="1"/>
      <c r="W10" s="1"/>
    </row>
    <row r="11" spans="1:23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35" t="s">
        <v>2</v>
      </c>
      <c r="T11" s="1"/>
      <c r="U11" s="1"/>
      <c r="V11" s="1"/>
      <c r="W11" s="1"/>
    </row>
    <row r="12" spans="1:23" ht="14.25">
      <c r="A12" s="1"/>
      <c r="B12" s="6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9" customHeight="1">
      <c r="A13" s="1"/>
      <c r="B13" s="1"/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1.25" customHeight="1">
      <c r="A14" s="1"/>
      <c r="B14" s="114" t="s">
        <v>59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5:22" ht="6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4" ht="12" customHeight="1">
      <c r="A16" s="165" t="s">
        <v>6</v>
      </c>
      <c r="B16" s="155" t="s">
        <v>8</v>
      </c>
      <c r="C16" s="160"/>
      <c r="D16" s="169" t="s">
        <v>3</v>
      </c>
      <c r="E16" s="170"/>
      <c r="F16" s="171"/>
      <c r="G16" s="169" t="s">
        <v>4</v>
      </c>
      <c r="H16" s="171"/>
      <c r="I16" s="133" t="s">
        <v>13</v>
      </c>
      <c r="J16" s="133" t="s">
        <v>21</v>
      </c>
      <c r="K16" s="179" t="s">
        <v>40</v>
      </c>
      <c r="L16" s="155" t="s">
        <v>11</v>
      </c>
      <c r="M16" s="158" t="s">
        <v>41</v>
      </c>
      <c r="N16" s="133" t="s">
        <v>17</v>
      </c>
      <c r="O16" s="155" t="s">
        <v>64</v>
      </c>
      <c r="P16" s="160"/>
      <c r="Q16" s="162" t="s">
        <v>65</v>
      </c>
      <c r="R16" s="163"/>
      <c r="S16" s="163"/>
      <c r="T16" s="126" t="s">
        <v>43</v>
      </c>
      <c r="U16" s="129" t="s">
        <v>14</v>
      </c>
      <c r="V16" s="130"/>
      <c r="W16" s="133" t="s">
        <v>22</v>
      </c>
      <c r="X16" s="135" t="s">
        <v>66</v>
      </c>
    </row>
    <row r="17" spans="1:24" ht="37.5" customHeight="1">
      <c r="A17" s="166"/>
      <c r="B17" s="156"/>
      <c r="C17" s="168"/>
      <c r="D17" s="172"/>
      <c r="E17" s="173"/>
      <c r="F17" s="174"/>
      <c r="G17" s="172"/>
      <c r="H17" s="174"/>
      <c r="I17" s="178"/>
      <c r="J17" s="178"/>
      <c r="K17" s="180"/>
      <c r="L17" s="156"/>
      <c r="M17" s="159"/>
      <c r="N17" s="134"/>
      <c r="O17" s="157"/>
      <c r="P17" s="161"/>
      <c r="Q17" s="162" t="s">
        <v>30</v>
      </c>
      <c r="R17" s="163"/>
      <c r="S17" s="163"/>
      <c r="T17" s="127"/>
      <c r="U17" s="131"/>
      <c r="V17" s="132"/>
      <c r="W17" s="134"/>
      <c r="X17" s="136"/>
    </row>
    <row r="18" spans="1:24" ht="24" customHeight="1">
      <c r="A18" s="167"/>
      <c r="B18" s="157"/>
      <c r="C18" s="161"/>
      <c r="D18" s="175"/>
      <c r="E18" s="176"/>
      <c r="F18" s="177"/>
      <c r="G18" s="175"/>
      <c r="H18" s="177"/>
      <c r="I18" s="134"/>
      <c r="J18" s="134"/>
      <c r="K18" s="181"/>
      <c r="L18" s="157"/>
      <c r="M18" s="50" t="s">
        <v>19</v>
      </c>
      <c r="N18" s="77" t="s">
        <v>61</v>
      </c>
      <c r="O18" s="108" t="s">
        <v>27</v>
      </c>
      <c r="P18" s="109" t="s">
        <v>67</v>
      </c>
      <c r="Q18" s="76" t="s">
        <v>27</v>
      </c>
      <c r="R18" s="138" t="s">
        <v>62</v>
      </c>
      <c r="S18" s="164"/>
      <c r="T18" s="128"/>
      <c r="U18" s="138" t="s">
        <v>68</v>
      </c>
      <c r="V18" s="139"/>
      <c r="W18" s="77" t="s">
        <v>69</v>
      </c>
      <c r="X18" s="137"/>
    </row>
    <row r="19" spans="1:24" s="31" customFormat="1" ht="9.75" customHeight="1">
      <c r="A19" s="27">
        <v>1</v>
      </c>
      <c r="B19" s="140">
        <v>2</v>
      </c>
      <c r="C19" s="141"/>
      <c r="D19" s="140">
        <v>3</v>
      </c>
      <c r="E19" s="142"/>
      <c r="F19" s="141"/>
      <c r="G19" s="140">
        <v>4</v>
      </c>
      <c r="H19" s="141"/>
      <c r="I19" s="73">
        <v>5</v>
      </c>
      <c r="J19" s="75">
        <v>6</v>
      </c>
      <c r="K19" s="72">
        <v>7</v>
      </c>
      <c r="L19" s="72">
        <v>8</v>
      </c>
      <c r="M19" s="51">
        <v>9</v>
      </c>
      <c r="N19" s="27">
        <v>10</v>
      </c>
      <c r="O19" s="73">
        <v>11</v>
      </c>
      <c r="P19" s="73">
        <v>12</v>
      </c>
      <c r="Q19" s="73">
        <v>13</v>
      </c>
      <c r="R19" s="140">
        <v>14</v>
      </c>
      <c r="S19" s="142"/>
      <c r="T19" s="48">
        <v>15</v>
      </c>
      <c r="U19" s="140">
        <v>16</v>
      </c>
      <c r="V19" s="141"/>
      <c r="W19" s="27">
        <v>17</v>
      </c>
      <c r="X19" s="73">
        <v>18</v>
      </c>
    </row>
    <row r="20" spans="1:24" ht="36" customHeight="1">
      <c r="A20" s="16" t="s">
        <v>38</v>
      </c>
      <c r="B20" s="118" t="s">
        <v>44</v>
      </c>
      <c r="C20" s="119"/>
      <c r="D20" s="115"/>
      <c r="E20" s="116"/>
      <c r="F20" s="117"/>
      <c r="G20" s="118"/>
      <c r="H20" s="119"/>
      <c r="I20" s="78"/>
      <c r="J20" s="71">
        <v>0</v>
      </c>
      <c r="K20" s="55">
        <v>100</v>
      </c>
      <c r="L20" s="47">
        <v>0</v>
      </c>
      <c r="M20" s="52">
        <f>SUM(K20*L20)</f>
        <v>0</v>
      </c>
      <c r="N20" s="54">
        <f>M20*8.5%</f>
        <v>0</v>
      </c>
      <c r="O20" s="110">
        <v>0.015</v>
      </c>
      <c r="P20" s="74">
        <f>(M20+N20)*O20</f>
        <v>0</v>
      </c>
      <c r="Q20" s="37">
        <v>0.1964</v>
      </c>
      <c r="R20" s="122">
        <f>SUM(M20+N20)*Q20</f>
        <v>0</v>
      </c>
      <c r="S20" s="125"/>
      <c r="T20" s="49">
        <v>10</v>
      </c>
      <c r="U20" s="122">
        <f>SUM(M20+N20+R20+P20)*T20</f>
        <v>0</v>
      </c>
      <c r="V20" s="123"/>
      <c r="W20" s="44">
        <f>SUM(J20*K20*T20)</f>
        <v>0</v>
      </c>
      <c r="X20" s="25">
        <f>W20-U20</f>
        <v>0</v>
      </c>
    </row>
    <row r="21" spans="1:24" ht="36" customHeight="1">
      <c r="A21" s="16" t="s">
        <v>39</v>
      </c>
      <c r="B21" s="118" t="s">
        <v>44</v>
      </c>
      <c r="C21" s="119"/>
      <c r="D21" s="115"/>
      <c r="E21" s="116"/>
      <c r="F21" s="117"/>
      <c r="G21" s="118"/>
      <c r="H21" s="119"/>
      <c r="I21" s="78"/>
      <c r="J21" s="71">
        <v>0</v>
      </c>
      <c r="K21" s="55">
        <v>100</v>
      </c>
      <c r="L21" s="47">
        <v>0</v>
      </c>
      <c r="M21" s="52">
        <f>SUM(K21*L21)</f>
        <v>0</v>
      </c>
      <c r="N21" s="54">
        <f>M21*8.5%</f>
        <v>0</v>
      </c>
      <c r="O21" s="110">
        <v>0</v>
      </c>
      <c r="P21" s="74">
        <f>(M21+N21)*O21</f>
        <v>0</v>
      </c>
      <c r="Q21" s="37">
        <v>0.1719</v>
      </c>
      <c r="R21" s="120">
        <f>SUM(M21+N21)*Q21</f>
        <v>0</v>
      </c>
      <c r="S21" s="121"/>
      <c r="T21" s="49">
        <v>10</v>
      </c>
      <c r="U21" s="122">
        <f>SUM(M21+N21+R21+P21)*T21</f>
        <v>0</v>
      </c>
      <c r="V21" s="123"/>
      <c r="W21" s="44">
        <f>SUM(J21*K21*T21)</f>
        <v>0</v>
      </c>
      <c r="X21" s="25">
        <f>W21-U21</f>
        <v>0</v>
      </c>
    </row>
    <row r="22" spans="1:24" ht="36" customHeight="1">
      <c r="A22" s="16" t="s">
        <v>38</v>
      </c>
      <c r="B22" s="118" t="s">
        <v>44</v>
      </c>
      <c r="C22" s="119"/>
      <c r="D22" s="115"/>
      <c r="E22" s="116"/>
      <c r="F22" s="117"/>
      <c r="G22" s="118"/>
      <c r="H22" s="119"/>
      <c r="I22" s="78"/>
      <c r="J22" s="71">
        <v>0</v>
      </c>
      <c r="K22" s="55">
        <v>100</v>
      </c>
      <c r="L22" s="47">
        <v>0</v>
      </c>
      <c r="M22" s="52">
        <f>SUM(K22*L22)</f>
        <v>0</v>
      </c>
      <c r="N22" s="54">
        <f>M22*8.5%</f>
        <v>0</v>
      </c>
      <c r="O22" s="110">
        <v>0</v>
      </c>
      <c r="P22" s="74">
        <f>(M22+N22)*O22</f>
        <v>0</v>
      </c>
      <c r="Q22" s="37">
        <v>0.1964</v>
      </c>
      <c r="R22" s="122">
        <f>SUM(M22+N22)*Q22</f>
        <v>0</v>
      </c>
      <c r="S22" s="125"/>
      <c r="T22" s="49">
        <v>10</v>
      </c>
      <c r="U22" s="122">
        <f>SUM(M22+N22+R22+P22)*T22</f>
        <v>0</v>
      </c>
      <c r="V22" s="123"/>
      <c r="W22" s="44">
        <f>SUM(J22*K22*T22)</f>
        <v>0</v>
      </c>
      <c r="X22" s="25">
        <f>W22-U22</f>
        <v>0</v>
      </c>
    </row>
    <row r="23" spans="1:24" ht="36" customHeight="1" thickBot="1">
      <c r="A23" s="16" t="s">
        <v>39</v>
      </c>
      <c r="B23" s="118" t="s">
        <v>44</v>
      </c>
      <c r="C23" s="119"/>
      <c r="D23" s="115"/>
      <c r="E23" s="116"/>
      <c r="F23" s="117"/>
      <c r="G23" s="118"/>
      <c r="H23" s="119"/>
      <c r="I23" s="78"/>
      <c r="J23" s="71">
        <v>0</v>
      </c>
      <c r="K23" s="55">
        <v>100</v>
      </c>
      <c r="L23" s="47">
        <v>0</v>
      </c>
      <c r="M23" s="52">
        <f>SUM(K23*L23)</f>
        <v>0</v>
      </c>
      <c r="N23" s="54">
        <f>M23*8.5%</f>
        <v>0</v>
      </c>
      <c r="O23" s="110">
        <v>0.015</v>
      </c>
      <c r="P23" s="74">
        <f>(M23+N23)*O23</f>
        <v>0</v>
      </c>
      <c r="Q23" s="37">
        <v>0.1719</v>
      </c>
      <c r="R23" s="120">
        <f>SUM(M23+N23)*Q23</f>
        <v>0</v>
      </c>
      <c r="S23" s="121"/>
      <c r="T23" s="49">
        <v>10</v>
      </c>
      <c r="U23" s="122">
        <f>SUM(M23+N23+R23+P23)*T23</f>
        <v>0</v>
      </c>
      <c r="V23" s="123"/>
      <c r="W23" s="44">
        <f>SUM(J23*K23*T23)</f>
        <v>0</v>
      </c>
      <c r="X23" s="25">
        <f>W23-U23</f>
        <v>0</v>
      </c>
    </row>
    <row r="24" spans="1:24" ht="14.25">
      <c r="A24" s="182" t="s">
        <v>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53">
        <f>SUM(M20:M23)</f>
        <v>0</v>
      </c>
      <c r="N24" s="26">
        <f>SUM(N20:N23)</f>
        <v>0</v>
      </c>
      <c r="O24" s="32"/>
      <c r="P24" s="32">
        <f>SUM(P20:P23)</f>
        <v>0</v>
      </c>
      <c r="Q24" s="36"/>
      <c r="R24" s="182">
        <f>SUM(R20:S23)</f>
        <v>0</v>
      </c>
      <c r="S24" s="183"/>
      <c r="T24" s="60"/>
      <c r="U24" s="182">
        <f>SUM(U20:V23)</f>
        <v>0</v>
      </c>
      <c r="V24" s="184"/>
      <c r="W24" s="26">
        <f>SUM(W20:W23)</f>
        <v>0</v>
      </c>
      <c r="X24" s="26">
        <f>SUM(X20:X23)</f>
        <v>0</v>
      </c>
    </row>
    <row r="25" spans="20:21" ht="7.5" customHeight="1">
      <c r="T25" s="24"/>
      <c r="U25" s="24"/>
    </row>
    <row r="26" spans="1:23" ht="34.5" customHeight="1">
      <c r="A26" s="30"/>
      <c r="B26" s="153" t="s">
        <v>31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ht="12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59" customFormat="1" ht="38.25" customHeight="1">
      <c r="A28" s="7"/>
      <c r="B28" s="148" t="s">
        <v>10</v>
      </c>
      <c r="C28" s="148"/>
      <c r="D28" s="148"/>
      <c r="E28" s="148"/>
      <c r="F28" s="143" t="s">
        <v>26</v>
      </c>
      <c r="G28" s="143"/>
      <c r="H28" s="56" t="s">
        <v>57</v>
      </c>
      <c r="I28" s="124" t="s">
        <v>58</v>
      </c>
      <c r="J28" s="124"/>
      <c r="K28" s="57"/>
      <c r="L28" s="7"/>
      <c r="M28" s="56" t="s">
        <v>25</v>
      </c>
      <c r="N28" s="56" t="s">
        <v>57</v>
      </c>
      <c r="O28" s="124" t="s">
        <v>58</v>
      </c>
      <c r="P28" s="124"/>
      <c r="Q28" s="58"/>
      <c r="R28" s="7"/>
      <c r="S28" s="56"/>
      <c r="T28" s="7"/>
      <c r="U28" s="7"/>
      <c r="V28" s="7"/>
      <c r="W28" s="7"/>
    </row>
    <row r="29" spans="1:23" ht="5.25" customHeight="1">
      <c r="A29" s="13"/>
      <c r="B29" s="7"/>
      <c r="C29" s="13"/>
      <c r="D29" s="33"/>
      <c r="E29" s="13"/>
      <c r="F29" s="38"/>
      <c r="G29" s="13"/>
      <c r="H29" s="13"/>
      <c r="I29" s="7"/>
      <c r="J29" s="13"/>
      <c r="K29" s="13"/>
      <c r="L29" s="13"/>
      <c r="M29" s="13"/>
      <c r="N29" s="13"/>
      <c r="O29" s="13"/>
      <c r="P29" s="13"/>
      <c r="Q29" s="13"/>
      <c r="R29" s="35"/>
      <c r="S29" s="13"/>
      <c r="T29" s="13"/>
      <c r="U29" s="13"/>
      <c r="V29" s="13"/>
      <c r="W29" s="13"/>
    </row>
    <row r="30" spans="1:23" ht="15.75">
      <c r="A30" s="11"/>
      <c r="B30" s="148" t="s">
        <v>9</v>
      </c>
      <c r="C30" s="148"/>
      <c r="D30" s="148"/>
      <c r="E30" s="148"/>
      <c r="F30" s="61" t="s">
        <v>53</v>
      </c>
      <c r="G30" s="28"/>
      <c r="H30" s="28"/>
      <c r="I30" s="28"/>
      <c r="J30" s="23"/>
      <c r="K30" s="23"/>
      <c r="L30" s="15"/>
      <c r="M30" s="14"/>
      <c r="N30" s="11"/>
      <c r="O30" s="11"/>
      <c r="P30" s="11"/>
      <c r="Q30" s="11"/>
      <c r="R30" s="11"/>
      <c r="S30" s="11"/>
      <c r="T30" s="34"/>
      <c r="U30" s="34"/>
      <c r="V30" s="11"/>
      <c r="W30" s="11"/>
    </row>
    <row r="32" spans="2:22" ht="24" customHeight="1">
      <c r="B32" s="144" t="s">
        <v>24</v>
      </c>
      <c r="C32" s="144"/>
      <c r="D32" s="144"/>
      <c r="E32" s="144"/>
      <c r="G32" s="145" t="s">
        <v>28</v>
      </c>
      <c r="H32" s="145"/>
      <c r="I32" s="145"/>
      <c r="J32" s="145"/>
      <c r="M32" s="154" t="s">
        <v>51</v>
      </c>
      <c r="N32" s="154"/>
      <c r="O32" s="41"/>
      <c r="P32" s="41"/>
      <c r="Q32" s="41"/>
      <c r="R32" s="22"/>
      <c r="S32" s="45"/>
      <c r="T32" s="151" t="s">
        <v>52</v>
      </c>
      <c r="U32" s="151"/>
      <c r="V32" s="152"/>
    </row>
    <row r="33" spans="2:22" ht="51" customHeight="1">
      <c r="B33" s="146"/>
      <c r="C33" s="146"/>
      <c r="D33" s="146"/>
      <c r="E33" s="146"/>
      <c r="F33" s="17"/>
      <c r="G33" s="146"/>
      <c r="H33" s="146"/>
      <c r="I33" s="146"/>
      <c r="J33" s="146"/>
      <c r="K33" s="39"/>
      <c r="M33" s="146"/>
      <c r="N33" s="146"/>
      <c r="S33" s="46"/>
      <c r="T33" s="146"/>
      <c r="U33" s="146"/>
      <c r="V33" s="146"/>
    </row>
    <row r="34" spans="1:23" ht="23.25" customHeight="1">
      <c r="A34" s="22"/>
      <c r="B34" s="149" t="s">
        <v>34</v>
      </c>
      <c r="C34" s="149"/>
      <c r="D34" s="149"/>
      <c r="E34" s="149"/>
      <c r="F34" s="22"/>
      <c r="G34" s="150" t="s">
        <v>50</v>
      </c>
      <c r="H34" s="150"/>
      <c r="I34" s="150"/>
      <c r="J34" s="150"/>
      <c r="K34" s="22"/>
      <c r="L34" s="22"/>
      <c r="M34" s="149" t="s">
        <v>35</v>
      </c>
      <c r="N34" s="149"/>
      <c r="O34" s="29"/>
      <c r="P34" s="29"/>
      <c r="Q34" s="29"/>
      <c r="R34" s="22"/>
      <c r="S34" s="40"/>
      <c r="T34" s="149" t="s">
        <v>34</v>
      </c>
      <c r="U34" s="149"/>
      <c r="V34" s="149"/>
      <c r="W34" s="22"/>
    </row>
    <row r="35" spans="2:19" ht="36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10"/>
    </row>
    <row r="36" spans="1:23" ht="19.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47" t="s">
        <v>15</v>
      </c>
      <c r="P36" s="147"/>
      <c r="Q36" s="147"/>
      <c r="R36" s="147"/>
      <c r="S36" s="147"/>
      <c r="T36" s="147"/>
      <c r="U36" s="147"/>
      <c r="V36" s="147"/>
      <c r="W36" s="147"/>
    </row>
    <row r="37" spans="1:23" ht="24.75" customHeight="1">
      <c r="A37" s="10"/>
      <c r="B37" s="145" t="s">
        <v>12</v>
      </c>
      <c r="C37" s="145"/>
      <c r="D37" s="145"/>
      <c r="E37" s="145"/>
      <c r="F37" s="21"/>
      <c r="G37" s="10"/>
      <c r="H37" s="20"/>
      <c r="J37" s="144" t="s">
        <v>29</v>
      </c>
      <c r="K37" s="144"/>
      <c r="M37" s="10"/>
      <c r="N37" s="10"/>
      <c r="O37" s="145" t="s">
        <v>54</v>
      </c>
      <c r="P37" s="145"/>
      <c r="Q37" s="145"/>
      <c r="R37" s="21"/>
      <c r="S37" s="21"/>
      <c r="T37" s="67"/>
      <c r="U37" s="145" t="s">
        <v>16</v>
      </c>
      <c r="V37" s="145"/>
      <c r="W37" s="39"/>
    </row>
    <row r="38" spans="2:22" ht="53.25" customHeight="1">
      <c r="B38" s="146"/>
      <c r="C38" s="146"/>
      <c r="D38" s="146"/>
      <c r="E38" s="146"/>
      <c r="F38" s="17"/>
      <c r="G38" s="17"/>
      <c r="H38" s="17"/>
      <c r="I38" s="17"/>
      <c r="J38" s="146"/>
      <c r="K38" s="146"/>
      <c r="L38" s="17"/>
      <c r="M38" s="9"/>
      <c r="O38" s="146"/>
      <c r="P38" s="146"/>
      <c r="Q38" s="146"/>
      <c r="U38" s="146"/>
      <c r="V38" s="146"/>
    </row>
    <row r="39" spans="2:23" ht="23.25" customHeight="1">
      <c r="B39" s="150" t="s">
        <v>36</v>
      </c>
      <c r="C39" s="150"/>
      <c r="D39" s="150"/>
      <c r="E39" s="150"/>
      <c r="F39" s="22"/>
      <c r="H39" s="29"/>
      <c r="J39" s="150" t="s">
        <v>37</v>
      </c>
      <c r="K39" s="150"/>
      <c r="O39" s="149" t="s">
        <v>34</v>
      </c>
      <c r="P39" s="149"/>
      <c r="Q39" s="149"/>
      <c r="R39" s="29"/>
      <c r="U39" s="149" t="s">
        <v>34</v>
      </c>
      <c r="V39" s="149"/>
      <c r="W39" s="29"/>
    </row>
    <row r="40" spans="1:23" ht="14.25">
      <c r="A40" s="4"/>
      <c r="E40" s="3"/>
      <c r="F40" s="3"/>
      <c r="G40" s="3"/>
      <c r="R40" s="4"/>
      <c r="T40" s="4"/>
      <c r="U40" s="4"/>
      <c r="V40" s="4"/>
      <c r="W40" s="4"/>
    </row>
    <row r="41" spans="1:23" ht="14.25">
      <c r="A41" s="4"/>
      <c r="R41" s="4"/>
      <c r="T41" s="4"/>
      <c r="U41" s="4"/>
      <c r="V41" s="4"/>
      <c r="W41" s="4"/>
    </row>
    <row r="42" spans="1:23" ht="14.25">
      <c r="A42" s="4"/>
      <c r="R42" s="4"/>
      <c r="T42" s="4"/>
      <c r="U42" s="4"/>
      <c r="V42" s="4"/>
      <c r="W42" s="4"/>
    </row>
    <row r="43" spans="1:23" ht="14.25">
      <c r="A43" s="4"/>
      <c r="E43" s="3"/>
      <c r="F43" s="3"/>
      <c r="G43" s="3"/>
      <c r="R43" s="4"/>
      <c r="T43" s="4"/>
      <c r="U43" s="4"/>
      <c r="V43" s="4"/>
      <c r="W43" s="4"/>
    </row>
    <row r="44" spans="1:23" ht="14.25">
      <c r="A44" s="4"/>
      <c r="R44" s="4"/>
      <c r="T44" s="4"/>
      <c r="U44" s="4"/>
      <c r="V44" s="4"/>
      <c r="W44" s="4"/>
    </row>
    <row r="45" spans="1:23" ht="14.25">
      <c r="A45" s="4"/>
      <c r="R45" s="4"/>
      <c r="T45" s="4"/>
      <c r="U45" s="4"/>
      <c r="V45" s="4"/>
      <c r="W45" s="4"/>
    </row>
  </sheetData>
  <sheetProtection/>
  <mergeCells count="82">
    <mergeCell ref="A24:L24"/>
    <mergeCell ref="R24:S24"/>
    <mergeCell ref="U24:V24"/>
    <mergeCell ref="B22:C22"/>
    <mergeCell ref="D22:F22"/>
    <mergeCell ref="G22:H22"/>
    <mergeCell ref="R22:S22"/>
    <mergeCell ref="U22:V22"/>
    <mergeCell ref="B23:C23"/>
    <mergeCell ref="D23:F23"/>
    <mergeCell ref="G23:H23"/>
    <mergeCell ref="R23:S23"/>
    <mergeCell ref="U23:V23"/>
    <mergeCell ref="A16:A18"/>
    <mergeCell ref="B16:C18"/>
    <mergeCell ref="D16:F18"/>
    <mergeCell ref="G16:H18"/>
    <mergeCell ref="I16:I18"/>
    <mergeCell ref="J16:J18"/>
    <mergeCell ref="K16:K18"/>
    <mergeCell ref="I28:J28"/>
    <mergeCell ref="O39:Q39"/>
    <mergeCell ref="B32:E32"/>
    <mergeCell ref="L16:L18"/>
    <mergeCell ref="M16:M17"/>
    <mergeCell ref="N16:N17"/>
    <mergeCell ref="O16:P17"/>
    <mergeCell ref="Q16:S16"/>
    <mergeCell ref="Q17:S17"/>
    <mergeCell ref="R18:S18"/>
    <mergeCell ref="B30:E30"/>
    <mergeCell ref="U39:V39"/>
    <mergeCell ref="B34:E34"/>
    <mergeCell ref="G34:J34"/>
    <mergeCell ref="M34:N34"/>
    <mergeCell ref="T34:V34"/>
    <mergeCell ref="O38:Q38"/>
    <mergeCell ref="B39:E39"/>
    <mergeCell ref="J39:K39"/>
    <mergeCell ref="T32:V32"/>
    <mergeCell ref="O36:W36"/>
    <mergeCell ref="T33:V33"/>
    <mergeCell ref="J38:K38"/>
    <mergeCell ref="G32:J32"/>
    <mergeCell ref="M33:N33"/>
    <mergeCell ref="B33:E33"/>
    <mergeCell ref="G33:J33"/>
    <mergeCell ref="M32:N32"/>
    <mergeCell ref="J37:K37"/>
    <mergeCell ref="B37:E37"/>
    <mergeCell ref="B38:E38"/>
    <mergeCell ref="U38:V38"/>
    <mergeCell ref="O37:Q37"/>
    <mergeCell ref="U37:V37"/>
    <mergeCell ref="W16:W17"/>
    <mergeCell ref="X16:X18"/>
    <mergeCell ref="U18:V18"/>
    <mergeCell ref="B19:C19"/>
    <mergeCell ref="D19:F19"/>
    <mergeCell ref="G19:H19"/>
    <mergeCell ref="R19:S19"/>
    <mergeCell ref="U19:V19"/>
    <mergeCell ref="O28:P28"/>
    <mergeCell ref="B20:C20"/>
    <mergeCell ref="D20:F20"/>
    <mergeCell ref="G20:H20"/>
    <mergeCell ref="R20:S20"/>
    <mergeCell ref="U20:V20"/>
    <mergeCell ref="B21:C21"/>
    <mergeCell ref="F28:G28"/>
    <mergeCell ref="B26:W26"/>
    <mergeCell ref="B28:E28"/>
    <mergeCell ref="A1:W3"/>
    <mergeCell ref="N5:W5"/>
    <mergeCell ref="U7:W7"/>
    <mergeCell ref="B14:W14"/>
    <mergeCell ref="D21:F21"/>
    <mergeCell ref="G21:H21"/>
    <mergeCell ref="R21:S21"/>
    <mergeCell ref="U21:V21"/>
    <mergeCell ref="T16:T18"/>
    <mergeCell ref="U16:V17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85" r:id="rId1"/>
  <headerFooter>
    <oddFooter>&amp;R&amp;"-,Standardowy"&amp;8&amp;P z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SheetLayoutView="100" zoomScalePageLayoutView="0" workbookViewId="0" topLeftCell="A1">
      <selection activeCell="F35" sqref="F35"/>
    </sheetView>
  </sheetViews>
  <sheetFormatPr defaultColWidth="8.796875" defaultRowHeight="14.25"/>
  <cols>
    <col min="1" max="1" width="1.59765625" style="2" customWidth="1"/>
    <col min="2" max="2" width="2.69921875" style="2" customWidth="1"/>
    <col min="3" max="3" width="5" style="2" customWidth="1"/>
    <col min="4" max="4" width="5.09765625" style="2" customWidth="1"/>
    <col min="5" max="5" width="6.09765625" style="2" customWidth="1"/>
    <col min="6" max="6" width="6" style="2" customWidth="1"/>
    <col min="7" max="7" width="3.09765625" style="2" customWidth="1"/>
    <col min="8" max="9" width="6.5" style="2" customWidth="1"/>
    <col min="10" max="10" width="10.3984375" style="2" customWidth="1"/>
    <col min="11" max="11" width="9.19921875" style="2" customWidth="1"/>
    <col min="12" max="12" width="6.3984375" style="2" customWidth="1"/>
    <col min="13" max="13" width="8.69921875" style="2" customWidth="1"/>
    <col min="14" max="14" width="9.09765625" style="2" customWidth="1"/>
    <col min="15" max="15" width="9.59765625" style="2" customWidth="1"/>
    <col min="16" max="16" width="5.59765625" style="2" customWidth="1"/>
    <col min="17" max="17" width="5.09765625" style="2" customWidth="1"/>
    <col min="18" max="18" width="3.5" style="2" customWidth="1"/>
    <col min="19" max="19" width="5.59765625" style="2" customWidth="1"/>
    <col min="20" max="20" width="4" style="2" customWidth="1"/>
    <col min="21" max="21" width="8.59765625" style="2" customWidth="1"/>
    <col min="22" max="22" width="8.19921875" style="2" customWidth="1"/>
    <col min="23" max="23" width="7.69921875" style="0" customWidth="1"/>
  </cols>
  <sheetData>
    <row r="1" spans="1:22" ht="14.25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4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14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ht="16.5" customHeight="1"/>
    <row r="5" spans="14:22" ht="18" customHeight="1">
      <c r="N5" s="68"/>
      <c r="O5" s="68"/>
      <c r="P5" s="68"/>
      <c r="Q5" s="68"/>
      <c r="R5" s="68"/>
      <c r="S5" s="68"/>
      <c r="T5" s="68"/>
      <c r="U5" s="68"/>
      <c r="V5" s="69" t="s">
        <v>56</v>
      </c>
    </row>
    <row r="6" ht="15" customHeight="1"/>
    <row r="7" spans="1:22" ht="14.25" customHeight="1">
      <c r="A7" s="1"/>
      <c r="B7" s="1"/>
      <c r="D7" s="1"/>
      <c r="E7" s="7"/>
      <c r="F7" s="7"/>
      <c r="G7" s="7"/>
      <c r="H7" s="7"/>
      <c r="I7" s="7"/>
      <c r="J7" s="7"/>
      <c r="K7" s="7"/>
      <c r="L7" s="1"/>
      <c r="M7" s="1"/>
      <c r="O7" s="7"/>
      <c r="P7" s="43"/>
      <c r="Q7" s="43"/>
      <c r="R7" s="7" t="s">
        <v>42</v>
      </c>
      <c r="S7" s="1"/>
      <c r="T7" s="1"/>
      <c r="U7" s="42"/>
      <c r="V7" s="42"/>
    </row>
    <row r="8" spans="1:22" ht="8.25" customHeight="1">
      <c r="A8" s="1"/>
      <c r="B8" s="1"/>
      <c r="D8" s="8"/>
      <c r="E8" s="8"/>
      <c r="F8" s="8"/>
      <c r="G8" s="8"/>
      <c r="H8" s="1"/>
      <c r="I8" s="1"/>
      <c r="J8" s="1"/>
      <c r="K8" s="1"/>
      <c r="L8" s="1"/>
      <c r="M8" s="1"/>
      <c r="N8" s="12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1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35" t="s">
        <v>0</v>
      </c>
      <c r="S9" s="1"/>
      <c r="T9" s="1"/>
      <c r="U9" s="1"/>
      <c r="V9" s="1"/>
    </row>
    <row r="10" spans="1:22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35" t="s">
        <v>1</v>
      </c>
      <c r="S10" s="1"/>
      <c r="T10" s="1"/>
      <c r="U10" s="1"/>
      <c r="V10" s="1"/>
    </row>
    <row r="11" spans="1:2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35" t="s">
        <v>2</v>
      </c>
      <c r="S11" s="1"/>
      <c r="T11" s="1"/>
      <c r="U11" s="1"/>
      <c r="V11" s="1"/>
    </row>
    <row r="12" spans="1:22" ht="3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Q12" s="1"/>
      <c r="R12" s="35"/>
      <c r="S12" s="1"/>
      <c r="T12" s="1"/>
      <c r="U12" s="1"/>
      <c r="V12" s="1"/>
    </row>
    <row r="13" spans="1:22" ht="14.25">
      <c r="A13" s="1"/>
      <c r="B13" s="6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9" customHeight="1">
      <c r="A14" s="1"/>
      <c r="B14" s="1"/>
      <c r="C14" s="6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1.25" customHeight="1">
      <c r="A15" s="1"/>
      <c r="B15" s="114" t="s">
        <v>59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5:21" ht="6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3" ht="14.25">
      <c r="A17" s="187" t="s">
        <v>6</v>
      </c>
      <c r="B17" s="190" t="s">
        <v>8</v>
      </c>
      <c r="C17" s="191"/>
      <c r="D17" s="196" t="s">
        <v>3</v>
      </c>
      <c r="E17" s="197"/>
      <c r="F17" s="198"/>
      <c r="G17" s="196" t="s">
        <v>4</v>
      </c>
      <c r="H17" s="198"/>
      <c r="I17" s="205" t="s">
        <v>13</v>
      </c>
      <c r="J17" s="205" t="s">
        <v>21</v>
      </c>
      <c r="K17" s="208" t="s">
        <v>45</v>
      </c>
      <c r="L17" s="211" t="s">
        <v>11</v>
      </c>
      <c r="M17" s="214" t="s">
        <v>18</v>
      </c>
      <c r="N17" s="216" t="s">
        <v>17</v>
      </c>
      <c r="O17" s="190" t="s">
        <v>60</v>
      </c>
      <c r="P17" s="218"/>
      <c r="Q17" s="220" t="s">
        <v>32</v>
      </c>
      <c r="R17" s="221"/>
      <c r="S17" s="222"/>
      <c r="T17" s="223" t="s">
        <v>14</v>
      </c>
      <c r="U17" s="224"/>
      <c r="V17" s="205" t="s">
        <v>22</v>
      </c>
      <c r="W17" s="227" t="s">
        <v>23</v>
      </c>
    </row>
    <row r="18" spans="1:23" ht="29.25" customHeight="1">
      <c r="A18" s="188"/>
      <c r="B18" s="192"/>
      <c r="C18" s="193"/>
      <c r="D18" s="199"/>
      <c r="E18" s="200"/>
      <c r="F18" s="201"/>
      <c r="G18" s="199"/>
      <c r="H18" s="201"/>
      <c r="I18" s="206"/>
      <c r="J18" s="206"/>
      <c r="K18" s="209"/>
      <c r="L18" s="212"/>
      <c r="M18" s="215"/>
      <c r="N18" s="217"/>
      <c r="O18" s="194"/>
      <c r="P18" s="219"/>
      <c r="Q18" s="220" t="s">
        <v>30</v>
      </c>
      <c r="R18" s="221"/>
      <c r="S18" s="222"/>
      <c r="T18" s="225"/>
      <c r="U18" s="226"/>
      <c r="V18" s="207"/>
      <c r="W18" s="228"/>
    </row>
    <row r="19" spans="1:23" ht="23.25" customHeight="1">
      <c r="A19" s="189"/>
      <c r="B19" s="194"/>
      <c r="C19" s="195"/>
      <c r="D19" s="202"/>
      <c r="E19" s="203"/>
      <c r="F19" s="204"/>
      <c r="G19" s="202"/>
      <c r="H19" s="204"/>
      <c r="I19" s="207"/>
      <c r="J19" s="207"/>
      <c r="K19" s="210"/>
      <c r="L19" s="213"/>
      <c r="M19" s="79" t="s">
        <v>19</v>
      </c>
      <c r="N19" s="80" t="s">
        <v>61</v>
      </c>
      <c r="O19" s="230" t="s">
        <v>33</v>
      </c>
      <c r="P19" s="231"/>
      <c r="Q19" s="81" t="s">
        <v>27</v>
      </c>
      <c r="R19" s="230" t="s">
        <v>62</v>
      </c>
      <c r="S19" s="231"/>
      <c r="T19" s="230" t="s">
        <v>63</v>
      </c>
      <c r="U19" s="231"/>
      <c r="V19" s="82" t="s">
        <v>20</v>
      </c>
      <c r="W19" s="229"/>
    </row>
    <row r="20" spans="1:23" ht="14.25">
      <c r="A20" s="83">
        <v>1</v>
      </c>
      <c r="B20" s="232">
        <v>2</v>
      </c>
      <c r="C20" s="233"/>
      <c r="D20" s="232">
        <v>3</v>
      </c>
      <c r="E20" s="234"/>
      <c r="F20" s="233"/>
      <c r="G20" s="232">
        <v>4</v>
      </c>
      <c r="H20" s="233"/>
      <c r="I20" s="84">
        <v>5</v>
      </c>
      <c r="J20" s="85">
        <v>6</v>
      </c>
      <c r="K20" s="86">
        <v>7</v>
      </c>
      <c r="L20" s="87">
        <v>8</v>
      </c>
      <c r="M20" s="88">
        <v>9</v>
      </c>
      <c r="N20" s="89">
        <v>10</v>
      </c>
      <c r="O20" s="84">
        <v>11</v>
      </c>
      <c r="P20" s="84">
        <v>12</v>
      </c>
      <c r="Q20" s="84">
        <v>13</v>
      </c>
      <c r="R20" s="232">
        <v>14</v>
      </c>
      <c r="S20" s="233"/>
      <c r="T20" s="232">
        <v>15</v>
      </c>
      <c r="U20" s="233"/>
      <c r="V20" s="83">
        <v>16</v>
      </c>
      <c r="W20" s="84">
        <v>17</v>
      </c>
    </row>
    <row r="21" spans="1:23" ht="29.25" customHeight="1">
      <c r="A21" s="90">
        <v>1</v>
      </c>
      <c r="B21" s="235" t="s">
        <v>46</v>
      </c>
      <c r="C21" s="236"/>
      <c r="D21" s="237"/>
      <c r="E21" s="238"/>
      <c r="F21" s="239"/>
      <c r="G21" s="240"/>
      <c r="H21" s="241"/>
      <c r="I21" s="91"/>
      <c r="J21" s="92"/>
      <c r="K21" s="93"/>
      <c r="L21" s="94"/>
      <c r="M21" s="95">
        <f>SUM(K21*L21)</f>
        <v>0</v>
      </c>
      <c r="N21" s="96">
        <f>M21*8.5%</f>
        <v>0</v>
      </c>
      <c r="O21" s="97">
        <v>0.015</v>
      </c>
      <c r="P21" s="98">
        <f>(M21+N21)*O21</f>
        <v>0</v>
      </c>
      <c r="Q21" s="99">
        <v>0.1964</v>
      </c>
      <c r="R21" s="242">
        <f>SUM(M21+N21)*Q21</f>
        <v>0</v>
      </c>
      <c r="S21" s="243"/>
      <c r="T21" s="242">
        <f>M21+N21+R21+P21</f>
        <v>0</v>
      </c>
      <c r="U21" s="243"/>
      <c r="V21" s="100">
        <f>J21*K21</f>
        <v>0</v>
      </c>
      <c r="W21" s="101">
        <f>V21-T21</f>
        <v>0</v>
      </c>
    </row>
    <row r="22" spans="1:23" ht="27" customHeight="1">
      <c r="A22" s="102">
        <v>2</v>
      </c>
      <c r="B22" s="235" t="s">
        <v>47</v>
      </c>
      <c r="C22" s="236"/>
      <c r="D22" s="237"/>
      <c r="E22" s="238"/>
      <c r="F22" s="239"/>
      <c r="G22" s="240"/>
      <c r="H22" s="241"/>
      <c r="I22" s="91"/>
      <c r="J22" s="92"/>
      <c r="K22" s="93"/>
      <c r="L22" s="94"/>
      <c r="M22" s="95">
        <f>SUM(K22*L22)</f>
        <v>0</v>
      </c>
      <c r="N22" s="96">
        <f>M22*8.5%</f>
        <v>0</v>
      </c>
      <c r="O22" s="97">
        <v>0</v>
      </c>
      <c r="P22" s="98">
        <f>(M22+N22)*O22</f>
        <v>0</v>
      </c>
      <c r="Q22" s="99">
        <v>0.1719</v>
      </c>
      <c r="R22" s="244">
        <f>SUM(M22+N22)*Q22</f>
        <v>0</v>
      </c>
      <c r="S22" s="245"/>
      <c r="T22" s="242">
        <f>M22+N22+R22+P22</f>
        <v>0</v>
      </c>
      <c r="U22" s="243"/>
      <c r="V22" s="101">
        <f>J22*K22</f>
        <v>0</v>
      </c>
      <c r="W22" s="101">
        <f>V22-T22</f>
        <v>0</v>
      </c>
    </row>
    <row r="23" spans="1:23" ht="33.75" customHeight="1">
      <c r="A23" s="90">
        <v>3</v>
      </c>
      <c r="B23" s="235" t="s">
        <v>46</v>
      </c>
      <c r="C23" s="236"/>
      <c r="D23" s="237"/>
      <c r="E23" s="238"/>
      <c r="F23" s="239"/>
      <c r="G23" s="240"/>
      <c r="H23" s="241"/>
      <c r="I23" s="91"/>
      <c r="J23" s="92"/>
      <c r="K23" s="93"/>
      <c r="L23" s="94"/>
      <c r="M23" s="95">
        <f>SUM(K23*L23)</f>
        <v>0</v>
      </c>
      <c r="N23" s="96">
        <f>M23*8.5%</f>
        <v>0</v>
      </c>
      <c r="O23" s="97">
        <v>0.015</v>
      </c>
      <c r="P23" s="98">
        <f>(M23+N23)*O23</f>
        <v>0</v>
      </c>
      <c r="Q23" s="99">
        <v>0.1719</v>
      </c>
      <c r="R23" s="244">
        <f>SUM(M23+N23)*Q23</f>
        <v>0</v>
      </c>
      <c r="S23" s="245"/>
      <c r="T23" s="242">
        <f>M23+N23+R23+P23</f>
        <v>0</v>
      </c>
      <c r="U23" s="243"/>
      <c r="V23" s="101">
        <f>J23*K23</f>
        <v>0</v>
      </c>
      <c r="W23" s="101">
        <f>V23-T23</f>
        <v>0</v>
      </c>
    </row>
    <row r="24" spans="1:23" ht="30.75" customHeight="1" thickBot="1">
      <c r="A24" s="102">
        <v>4</v>
      </c>
      <c r="B24" s="235" t="s">
        <v>46</v>
      </c>
      <c r="C24" s="236"/>
      <c r="D24" s="237"/>
      <c r="E24" s="238"/>
      <c r="F24" s="239"/>
      <c r="G24" s="246"/>
      <c r="H24" s="247"/>
      <c r="I24" s="91"/>
      <c r="J24" s="92"/>
      <c r="K24" s="93"/>
      <c r="L24" s="94"/>
      <c r="M24" s="95">
        <f>SUM(K24*L24)</f>
        <v>0</v>
      </c>
      <c r="N24" s="96">
        <f>M24*8.5%</f>
        <v>0</v>
      </c>
      <c r="O24" s="97">
        <v>0</v>
      </c>
      <c r="P24" s="98">
        <f>(M24+N24)*O24</f>
        <v>0</v>
      </c>
      <c r="Q24" s="99">
        <v>0.1964</v>
      </c>
      <c r="R24" s="248">
        <f>SUM(M24+N24)*Q24</f>
        <v>0</v>
      </c>
      <c r="S24" s="249"/>
      <c r="T24" s="242">
        <f>M24+N24+R24+P24</f>
        <v>0</v>
      </c>
      <c r="U24" s="243"/>
      <c r="V24" s="103">
        <f>J24*K24</f>
        <v>0</v>
      </c>
      <c r="W24" s="101">
        <f>V24-T24</f>
        <v>0</v>
      </c>
    </row>
    <row r="25" spans="1:23" ht="14.25">
      <c r="A25" s="250" t="s">
        <v>7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104">
        <f>SUM(M21:M24)</f>
        <v>0</v>
      </c>
      <c r="N25" s="105">
        <f>SUM(N21:N24)</f>
        <v>0</v>
      </c>
      <c r="O25" s="105"/>
      <c r="P25" s="105">
        <f>SUM(P21:P24)</f>
        <v>0</v>
      </c>
      <c r="Q25" s="106"/>
      <c r="R25" s="250">
        <f>SUM(R21:S24)</f>
        <v>0</v>
      </c>
      <c r="S25" s="252"/>
      <c r="T25" s="250">
        <f>SUM(T21:U24)</f>
        <v>0</v>
      </c>
      <c r="U25" s="252"/>
      <c r="V25" s="107">
        <f>SUM(V21:V24)</f>
        <v>0</v>
      </c>
      <c r="W25" s="107">
        <f>SUM(W21:W24)</f>
        <v>0</v>
      </c>
    </row>
    <row r="26" spans="19:20" ht="7.5" customHeight="1">
      <c r="S26" s="24"/>
      <c r="T26" s="24"/>
    </row>
    <row r="27" spans="1:22" ht="34.5" customHeight="1">
      <c r="A27" s="30"/>
      <c r="B27" s="153" t="s">
        <v>48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65" customFormat="1" ht="12" customHeight="1">
      <c r="A29" s="63"/>
      <c r="B29" s="185" t="s">
        <v>10</v>
      </c>
      <c r="C29" s="185"/>
      <c r="D29" s="185"/>
      <c r="E29" s="185"/>
      <c r="F29" s="143" t="s">
        <v>26</v>
      </c>
      <c r="G29" s="143"/>
      <c r="H29" s="56" t="s">
        <v>57</v>
      </c>
      <c r="I29" s="124" t="s">
        <v>58</v>
      </c>
      <c r="J29" s="124"/>
      <c r="K29" s="57"/>
      <c r="L29" s="7"/>
      <c r="M29" s="56" t="s">
        <v>25</v>
      </c>
      <c r="N29" s="56" t="s">
        <v>57</v>
      </c>
      <c r="O29" s="124" t="s">
        <v>58</v>
      </c>
      <c r="P29" s="124"/>
      <c r="Q29" s="64"/>
      <c r="R29" s="63"/>
      <c r="S29" s="63"/>
      <c r="T29" s="63"/>
      <c r="U29" s="63"/>
      <c r="V29" s="63"/>
    </row>
    <row r="30" spans="1:22" ht="17.25" customHeight="1">
      <c r="A30" s="11"/>
      <c r="B30" s="148" t="s">
        <v>9</v>
      </c>
      <c r="C30" s="148"/>
      <c r="D30" s="148"/>
      <c r="E30" s="148"/>
      <c r="F30" s="61" t="s">
        <v>53</v>
      </c>
      <c r="G30" s="28"/>
      <c r="H30" s="28"/>
      <c r="I30" s="28"/>
      <c r="J30" s="23"/>
      <c r="K30" s="23"/>
      <c r="L30" s="15"/>
      <c r="M30" s="14"/>
      <c r="N30" s="11"/>
      <c r="O30" s="11"/>
      <c r="P30" s="11"/>
      <c r="Q30" s="11"/>
      <c r="R30" s="11"/>
      <c r="S30" s="11"/>
      <c r="T30" s="34"/>
      <c r="U30" s="34"/>
      <c r="V30" s="11"/>
    </row>
    <row r="31" ht="19.5" customHeight="1"/>
    <row r="32" spans="2:21" ht="24" customHeight="1">
      <c r="B32" s="186" t="s">
        <v>24</v>
      </c>
      <c r="C32" s="186"/>
      <c r="D32" s="186"/>
      <c r="E32" s="186"/>
      <c r="G32" s="145" t="s">
        <v>28</v>
      </c>
      <c r="H32" s="145"/>
      <c r="I32" s="145"/>
      <c r="J32" s="145"/>
      <c r="M32" s="154" t="s">
        <v>51</v>
      </c>
      <c r="N32" s="154"/>
      <c r="O32" s="62"/>
      <c r="P32" s="62"/>
      <c r="Q32" s="62"/>
      <c r="R32" s="22"/>
      <c r="S32" s="151" t="s">
        <v>52</v>
      </c>
      <c r="T32" s="151"/>
      <c r="U32" s="152"/>
    </row>
    <row r="33" spans="2:21" ht="39" customHeight="1">
      <c r="B33" s="146"/>
      <c r="C33" s="146"/>
      <c r="D33" s="146"/>
      <c r="E33" s="146"/>
      <c r="F33" s="17"/>
      <c r="G33" s="146"/>
      <c r="H33" s="146"/>
      <c r="I33" s="146"/>
      <c r="J33" s="146"/>
      <c r="K33" s="39"/>
      <c r="M33" s="146"/>
      <c r="N33" s="146"/>
      <c r="S33" s="146"/>
      <c r="T33" s="146"/>
      <c r="U33" s="146"/>
    </row>
    <row r="34" spans="1:22" ht="23.25" customHeight="1">
      <c r="A34" s="22"/>
      <c r="B34" s="149" t="s">
        <v>34</v>
      </c>
      <c r="C34" s="149"/>
      <c r="D34" s="149"/>
      <c r="E34" s="149"/>
      <c r="F34" s="29"/>
      <c r="G34" s="150" t="s">
        <v>50</v>
      </c>
      <c r="H34" s="150"/>
      <c r="I34" s="150"/>
      <c r="J34" s="150"/>
      <c r="K34" s="22"/>
      <c r="L34" s="22"/>
      <c r="M34" s="149" t="s">
        <v>35</v>
      </c>
      <c r="N34" s="149"/>
      <c r="O34" s="29"/>
      <c r="P34" s="29"/>
      <c r="Q34" s="29"/>
      <c r="R34" s="22"/>
      <c r="S34" s="149" t="s">
        <v>34</v>
      </c>
      <c r="T34" s="149"/>
      <c r="U34" s="149"/>
      <c r="V34" s="22"/>
    </row>
    <row r="35" spans="2:17" ht="36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2" ht="19.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47" t="s">
        <v>15</v>
      </c>
      <c r="P36" s="147"/>
      <c r="Q36" s="147"/>
      <c r="R36" s="147"/>
      <c r="S36" s="147"/>
      <c r="T36" s="147"/>
      <c r="U36" s="147"/>
      <c r="V36" s="147"/>
    </row>
    <row r="37" spans="1:22" ht="24.75" customHeight="1">
      <c r="A37" s="10"/>
      <c r="B37" s="145" t="s">
        <v>12</v>
      </c>
      <c r="C37" s="145"/>
      <c r="D37" s="145"/>
      <c r="E37" s="145"/>
      <c r="F37" s="21"/>
      <c r="G37" s="10"/>
      <c r="H37" s="20"/>
      <c r="J37" s="186" t="s">
        <v>29</v>
      </c>
      <c r="K37" s="186"/>
      <c r="M37" s="10"/>
      <c r="N37" s="10"/>
      <c r="O37" s="145" t="s">
        <v>54</v>
      </c>
      <c r="P37" s="145"/>
      <c r="Q37" s="145"/>
      <c r="R37" s="29"/>
      <c r="T37" s="145" t="s">
        <v>16</v>
      </c>
      <c r="U37" s="145"/>
      <c r="V37" s="39"/>
    </row>
    <row r="38" spans="2:21" ht="45" customHeight="1">
      <c r="B38" s="146"/>
      <c r="C38" s="146"/>
      <c r="D38" s="146"/>
      <c r="E38" s="146"/>
      <c r="F38" s="17"/>
      <c r="G38" s="17"/>
      <c r="H38" s="17"/>
      <c r="I38" s="17"/>
      <c r="J38" s="146"/>
      <c r="K38" s="146"/>
      <c r="L38" s="17"/>
      <c r="M38" s="9"/>
      <c r="O38" s="146"/>
      <c r="P38" s="146"/>
      <c r="Q38" s="146"/>
      <c r="T38" s="146"/>
      <c r="U38" s="146"/>
    </row>
    <row r="39" spans="2:22" ht="23.25" customHeight="1">
      <c r="B39" s="150" t="s">
        <v>36</v>
      </c>
      <c r="C39" s="150"/>
      <c r="D39" s="150"/>
      <c r="E39" s="150"/>
      <c r="F39" s="22"/>
      <c r="H39" s="29"/>
      <c r="J39" s="150" t="s">
        <v>37</v>
      </c>
      <c r="K39" s="150"/>
      <c r="O39" s="149" t="s">
        <v>34</v>
      </c>
      <c r="P39" s="149"/>
      <c r="Q39" s="149"/>
      <c r="R39" s="29"/>
      <c r="T39" s="149" t="s">
        <v>34</v>
      </c>
      <c r="U39" s="149"/>
      <c r="V39" s="29"/>
    </row>
    <row r="40" spans="1:22" ht="14.25">
      <c r="A40" s="4"/>
      <c r="E40" s="3"/>
      <c r="F40" s="3"/>
      <c r="G40" s="3"/>
      <c r="R40" s="4"/>
      <c r="S40" s="4"/>
      <c r="T40" s="4"/>
      <c r="U40" s="4"/>
      <c r="V40" s="4"/>
    </row>
    <row r="41" spans="1:22" ht="14.25">
      <c r="A41" s="4"/>
      <c r="R41" s="4"/>
      <c r="S41" s="4"/>
      <c r="T41" s="4"/>
      <c r="U41" s="4"/>
      <c r="V41" s="4"/>
    </row>
    <row r="42" spans="1:22" ht="14.25">
      <c r="A42" s="4"/>
      <c r="R42" s="4"/>
      <c r="S42" s="4"/>
      <c r="T42" s="4"/>
      <c r="U42" s="4"/>
      <c r="V42" s="4"/>
    </row>
    <row r="43" spans="1:22" ht="14.25">
      <c r="A43" s="4"/>
      <c r="R43" s="4"/>
      <c r="S43" s="4"/>
      <c r="T43" s="4"/>
      <c r="U43" s="4"/>
      <c r="V43" s="4"/>
    </row>
    <row r="44" spans="1:22" ht="14.25">
      <c r="A44" s="4"/>
      <c r="R44" s="4"/>
      <c r="S44" s="4"/>
      <c r="T44" s="4"/>
      <c r="U44" s="4"/>
      <c r="V44" s="4"/>
    </row>
  </sheetData>
  <sheetProtection/>
  <mergeCells count="80">
    <mergeCell ref="B24:C24"/>
    <mergeCell ref="D24:F24"/>
    <mergeCell ref="G24:H24"/>
    <mergeCell ref="R24:S24"/>
    <mergeCell ref="T24:U24"/>
    <mergeCell ref="A25:L25"/>
    <mergeCell ref="R25:S25"/>
    <mergeCell ref="T25:U25"/>
    <mergeCell ref="B22:C22"/>
    <mergeCell ref="D22:F22"/>
    <mergeCell ref="G22:H22"/>
    <mergeCell ref="R22:S22"/>
    <mergeCell ref="T22:U22"/>
    <mergeCell ref="B23:C23"/>
    <mergeCell ref="D23:F23"/>
    <mergeCell ref="G23:H23"/>
    <mergeCell ref="R23:S23"/>
    <mergeCell ref="T23:U23"/>
    <mergeCell ref="B20:C20"/>
    <mergeCell ref="D20:F20"/>
    <mergeCell ref="G20:H20"/>
    <mergeCell ref="R20:S20"/>
    <mergeCell ref="T20:U20"/>
    <mergeCell ref="B21:C21"/>
    <mergeCell ref="D21:F21"/>
    <mergeCell ref="G21:H21"/>
    <mergeCell ref="R21:S21"/>
    <mergeCell ref="T21:U21"/>
    <mergeCell ref="N17:N18"/>
    <mergeCell ref="O17:P18"/>
    <mergeCell ref="Q17:S17"/>
    <mergeCell ref="T17:U18"/>
    <mergeCell ref="V17:V18"/>
    <mergeCell ref="W17:W19"/>
    <mergeCell ref="Q18:S18"/>
    <mergeCell ref="O19:P19"/>
    <mergeCell ref="R19:S19"/>
    <mergeCell ref="T19:U19"/>
    <mergeCell ref="G17:H19"/>
    <mergeCell ref="I17:I19"/>
    <mergeCell ref="J17:J19"/>
    <mergeCell ref="K17:K19"/>
    <mergeCell ref="L17:L19"/>
    <mergeCell ref="M17:M18"/>
    <mergeCell ref="B38:E38"/>
    <mergeCell ref="J38:K38"/>
    <mergeCell ref="O38:Q38"/>
    <mergeCell ref="T38:U38"/>
    <mergeCell ref="B39:E39"/>
    <mergeCell ref="J39:K39"/>
    <mergeCell ref="O39:Q39"/>
    <mergeCell ref="T39:U39"/>
    <mergeCell ref="B34:E34"/>
    <mergeCell ref="G34:J34"/>
    <mergeCell ref="M34:N34"/>
    <mergeCell ref="S34:U34"/>
    <mergeCell ref="O36:V36"/>
    <mergeCell ref="B37:E37"/>
    <mergeCell ref="J37:K37"/>
    <mergeCell ref="O37:Q37"/>
    <mergeCell ref="T37:U37"/>
    <mergeCell ref="B30:E30"/>
    <mergeCell ref="B32:E32"/>
    <mergeCell ref="G32:J32"/>
    <mergeCell ref="M32:N32"/>
    <mergeCell ref="S32:U32"/>
    <mergeCell ref="B33:E33"/>
    <mergeCell ref="G33:J33"/>
    <mergeCell ref="M33:N33"/>
    <mergeCell ref="S33:U33"/>
    <mergeCell ref="A1:V3"/>
    <mergeCell ref="B15:V15"/>
    <mergeCell ref="B27:V27"/>
    <mergeCell ref="B29:E29"/>
    <mergeCell ref="F29:G29"/>
    <mergeCell ref="I29:J29"/>
    <mergeCell ref="O29:P29"/>
    <mergeCell ref="A17:A19"/>
    <mergeCell ref="B17:C19"/>
    <mergeCell ref="D17:F1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80" r:id="rId1"/>
  <headerFooter>
    <oddFooter>&amp;R&amp;"-,Standardowy"&amp;8&amp;P z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Masłowska</dc:creator>
  <cp:keywords/>
  <dc:description/>
  <cp:lastModifiedBy>Marcin Judziński</cp:lastModifiedBy>
  <cp:lastPrinted>2022-04-04T09:42:00Z</cp:lastPrinted>
  <dcterms:created xsi:type="dcterms:W3CDTF">2017-01-25T12:24:41Z</dcterms:created>
  <dcterms:modified xsi:type="dcterms:W3CDTF">2022-04-08T12:00:41Z</dcterms:modified>
  <cp:category/>
  <cp:version/>
  <cp:contentType/>
  <cp:contentStatus/>
</cp:coreProperties>
</file>